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araed-my.sharepoint.com/personal/daikii720_e-net_nara_jp/Documents/01_ｿﾌﾄﾃﾆｽ専門部/24_ｿﾌﾄﾃﾆｽ事務局/07全日本ミックス/"/>
    </mc:Choice>
  </mc:AlternateContent>
  <xr:revisionPtr revIDLastSave="92" documentId="13_ncr:1_{9878B751-9C7E-4320-ABA2-C033A834C376}" xr6:coauthVersionLast="47" xr6:coauthVersionMax="47" xr10:uidLastSave="{B489372B-F4A5-4079-8DA1-7C931E8EC8D2}"/>
  <bookViews>
    <workbookView xWindow="-108" yWindow="-108" windowWidth="23256" windowHeight="12456" activeTab="1" xr2:uid="{F8F9094D-657B-46B3-9102-FB1798E42C8C}"/>
  </bookViews>
  <sheets>
    <sheet name="60R" sheetId="1" r:id="rId1"/>
    <sheet name="p34 60Ｔ" sheetId="2" r:id="rId2"/>
  </sheets>
  <definedNames>
    <definedName name="_xlnm.Print_Area" localSheetId="0">'60R'!$A$1:$J$137</definedName>
    <definedName name="_xlnm.Print_Area" localSheetId="1">'p34 60Ｔ'!$C$1:$M$38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P133" i="1" l="1"/>
  <c r="G38" i="2" s="1"/>
  <c r="N133" i="1"/>
  <c r="E38" i="2" s="1"/>
  <c r="P132" i="1"/>
  <c r="G37" i="2" s="1"/>
  <c r="O132" i="1"/>
  <c r="F37" i="2" s="1"/>
  <c r="N132" i="1"/>
  <c r="E37" i="2" s="1"/>
  <c r="P125" i="1"/>
  <c r="G36" i="2" s="1"/>
  <c r="O125" i="1"/>
  <c r="F36" i="2" s="1"/>
  <c r="N125" i="1"/>
  <c r="E36" i="2" s="1"/>
  <c r="P124" i="1"/>
  <c r="G35" i="2" s="1"/>
  <c r="O124" i="1"/>
  <c r="F35" i="2" s="1"/>
  <c r="N124" i="1"/>
  <c r="E35" i="2" s="1"/>
  <c r="P117" i="1"/>
  <c r="G34" i="2" s="1"/>
  <c r="N117" i="1"/>
  <c r="E34" i="2" s="1"/>
  <c r="P116" i="1"/>
  <c r="G33" i="2" s="1"/>
  <c r="O116" i="1"/>
  <c r="F33" i="2" s="1"/>
  <c r="N116" i="1"/>
  <c r="E33" i="2" s="1"/>
  <c r="P109" i="1"/>
  <c r="G32" i="2" s="1"/>
  <c r="N109" i="1"/>
  <c r="E32" i="2" s="1"/>
  <c r="P108" i="1"/>
  <c r="G31" i="2" s="1"/>
  <c r="O108" i="1"/>
  <c r="F31" i="2" s="1"/>
  <c r="N108" i="1"/>
  <c r="E31" i="2" s="1"/>
  <c r="P101" i="1"/>
  <c r="G30" i="2" s="1"/>
  <c r="N101" i="1"/>
  <c r="E30" i="2" s="1"/>
  <c r="P100" i="1"/>
  <c r="G29" i="2" s="1"/>
  <c r="O100" i="1"/>
  <c r="F29" i="2" s="1"/>
  <c r="N100" i="1"/>
  <c r="E29" i="2" s="1"/>
  <c r="P93" i="1"/>
  <c r="G28" i="2" s="1"/>
  <c r="N93" i="1"/>
  <c r="E28" i="2" s="1"/>
  <c r="P92" i="1"/>
  <c r="G27" i="2" s="1"/>
  <c r="O92" i="1"/>
  <c r="F27" i="2" s="1"/>
  <c r="N92" i="1"/>
  <c r="E27" i="2" s="1"/>
  <c r="P85" i="1"/>
  <c r="G26" i="2" s="1"/>
  <c r="N85" i="1"/>
  <c r="E26" i="2" s="1"/>
  <c r="P84" i="1"/>
  <c r="G25" i="2" s="1"/>
  <c r="O84" i="1"/>
  <c r="F25" i="2" s="1"/>
  <c r="N84" i="1"/>
  <c r="E25" i="2" s="1"/>
  <c r="P77" i="1"/>
  <c r="G24" i="2" s="1"/>
  <c r="N77" i="1"/>
  <c r="E24" i="2" s="1"/>
  <c r="P76" i="1"/>
  <c r="G23" i="2" s="1"/>
  <c r="O76" i="1"/>
  <c r="F23" i="2" s="1"/>
  <c r="N76" i="1"/>
  <c r="E23" i="2" s="1"/>
  <c r="P68" i="1"/>
  <c r="G22" i="2" s="1"/>
  <c r="N68" i="1"/>
  <c r="E22" i="2" s="1"/>
  <c r="P67" i="1"/>
  <c r="G21" i="2" s="1"/>
  <c r="O67" i="1"/>
  <c r="F21" i="2" s="1"/>
  <c r="N67" i="1"/>
  <c r="E21" i="2" s="1"/>
  <c r="P60" i="1"/>
  <c r="G20" i="2" s="1"/>
  <c r="O60" i="1"/>
  <c r="N60" i="1"/>
  <c r="E20" i="2" s="1"/>
  <c r="P59" i="1"/>
  <c r="G19" i="2" s="1"/>
  <c r="O59" i="1"/>
  <c r="F19" i="2" s="1"/>
  <c r="N59" i="1"/>
  <c r="E19" i="2" s="1"/>
  <c r="P52" i="1"/>
  <c r="G18" i="2" s="1"/>
  <c r="N52" i="1"/>
  <c r="E18" i="2" s="1"/>
  <c r="P51" i="1"/>
  <c r="G17" i="2" s="1"/>
  <c r="O51" i="1"/>
  <c r="F17" i="2" s="1"/>
  <c r="N51" i="1"/>
  <c r="E17" i="2" s="1"/>
  <c r="P44" i="1"/>
  <c r="G16" i="2" s="1"/>
  <c r="O44" i="1"/>
  <c r="N44" i="1"/>
  <c r="E16" i="2" s="1"/>
  <c r="P43" i="1"/>
  <c r="G15" i="2" s="1"/>
  <c r="O43" i="1"/>
  <c r="F15" i="2" s="1"/>
  <c r="N43" i="1"/>
  <c r="E15" i="2" s="1"/>
  <c r="P36" i="1"/>
  <c r="G14" i="2" s="1"/>
  <c r="O36" i="1"/>
  <c r="F14" i="2" s="1"/>
  <c r="N36" i="1"/>
  <c r="E14" i="2" s="1"/>
  <c r="P35" i="1"/>
  <c r="G13" i="2" s="1"/>
  <c r="O35" i="1"/>
  <c r="F13" i="2" s="1"/>
  <c r="N35" i="1"/>
  <c r="E13" i="2" s="1"/>
  <c r="P28" i="1"/>
  <c r="G12" i="2" s="1"/>
  <c r="O28" i="1"/>
  <c r="N28" i="1"/>
  <c r="E12" i="2" s="1"/>
  <c r="P27" i="1"/>
  <c r="G11" i="2" s="1"/>
  <c r="O27" i="1"/>
  <c r="F11" i="2" s="1"/>
  <c r="N27" i="1"/>
  <c r="E11" i="2" s="1"/>
  <c r="P20" i="1"/>
  <c r="G10" i="2" s="1"/>
  <c r="N20" i="1"/>
  <c r="E10" i="2" s="1"/>
  <c r="P19" i="1"/>
  <c r="G9" i="2" s="1"/>
  <c r="O19" i="1"/>
  <c r="F9" i="2" s="1"/>
  <c r="N19" i="1"/>
  <c r="E9" i="2" s="1"/>
  <c r="P12" i="1"/>
  <c r="G8" i="2" s="1"/>
  <c r="N12" i="1"/>
  <c r="E8" i="2" s="1"/>
  <c r="P11" i="1"/>
  <c r="G7" i="2" s="1"/>
  <c r="F7" i="2"/>
  <c r="N11" i="1"/>
  <c r="E7" i="2" s="1"/>
  <c r="P34" i="1"/>
  <c r="O34" i="1"/>
  <c r="N34" i="1"/>
  <c r="P18" i="1"/>
  <c r="O18" i="1"/>
  <c r="N18" i="1"/>
  <c r="P4" i="1"/>
  <c r="G6" i="2" s="1"/>
  <c r="O4" i="1"/>
  <c r="F6" i="2" s="1"/>
  <c r="N4" i="1"/>
  <c r="E6" i="2" s="1"/>
  <c r="P3" i="1"/>
  <c r="G5" i="2" s="1"/>
  <c r="O3" i="1"/>
  <c r="F5" i="2" s="1"/>
  <c r="N3" i="1"/>
  <c r="E5" i="2" s="1"/>
  <c r="G131" i="1"/>
  <c r="F131" i="1"/>
  <c r="E131" i="1"/>
  <c r="G123" i="1"/>
  <c r="F123" i="1"/>
  <c r="E123" i="1"/>
  <c r="G115" i="1"/>
  <c r="F115" i="1"/>
  <c r="E115" i="1"/>
  <c r="G107" i="1"/>
  <c r="F107" i="1"/>
  <c r="E107" i="1"/>
  <c r="G99" i="1"/>
  <c r="F99" i="1"/>
  <c r="E99" i="1"/>
  <c r="G91" i="1"/>
  <c r="F91" i="1"/>
  <c r="E91" i="1"/>
  <c r="G83" i="1"/>
  <c r="F83" i="1"/>
  <c r="E83" i="1"/>
  <c r="G75" i="1"/>
  <c r="F75" i="1"/>
  <c r="E75" i="1"/>
  <c r="G66" i="1"/>
  <c r="F66" i="1"/>
  <c r="E66" i="1"/>
  <c r="G58" i="1"/>
  <c r="F58" i="1"/>
  <c r="E58" i="1"/>
  <c r="G50" i="1"/>
  <c r="F50" i="1"/>
  <c r="E50" i="1"/>
  <c r="G42" i="1"/>
  <c r="F42" i="1"/>
  <c r="E42" i="1"/>
  <c r="G34" i="1"/>
  <c r="F34" i="1"/>
  <c r="E34" i="1"/>
  <c r="G26" i="1"/>
  <c r="F26" i="1"/>
  <c r="E26" i="1"/>
  <c r="G18" i="1"/>
  <c r="F18" i="1"/>
  <c r="E18" i="1"/>
  <c r="G10" i="1"/>
  <c r="F10" i="1"/>
  <c r="E10" i="1"/>
  <c r="G2" i="1"/>
  <c r="F2" i="1"/>
  <c r="E2" i="1"/>
</calcChain>
</file>

<file path=xl/sharedStrings.xml><?xml version="1.0" encoding="utf-8"?>
<sst xmlns="http://schemas.openxmlformats.org/spreadsheetml/2006/main" count="506" uniqueCount="243">
  <si>
    <t>６０歳　(１)</t>
    <rPh sb="2" eb="3">
      <t>サイ</t>
    </rPh>
    <phoneticPr fontId="2"/>
  </si>
  <si>
    <t>氏　　名</t>
    <rPh sb="0" eb="1">
      <t>シ</t>
    </rPh>
    <rPh sb="3" eb="4">
      <t>メイ</t>
    </rPh>
    <phoneticPr fontId="5"/>
  </si>
  <si>
    <t>支部</t>
    <rPh sb="0" eb="2">
      <t>シブ</t>
    </rPh>
    <phoneticPr fontId="5"/>
  </si>
  <si>
    <t>所　　属</t>
    <rPh sb="0" eb="1">
      <t>トコロ</t>
    </rPh>
    <rPh sb="3" eb="4">
      <t>ゾク</t>
    </rPh>
    <phoneticPr fontId="5"/>
  </si>
  <si>
    <t>勝率</t>
    <rPh sb="0" eb="2">
      <t>ショウリツ</t>
    </rPh>
    <phoneticPr fontId="5"/>
  </si>
  <si>
    <t>差</t>
    <rPh sb="0" eb="1">
      <t>サ</t>
    </rPh>
    <phoneticPr fontId="5"/>
  </si>
  <si>
    <t>順位</t>
    <rPh sb="0" eb="2">
      <t>ジュンイ</t>
    </rPh>
    <phoneticPr fontId="5"/>
  </si>
  <si>
    <t>鈴木　明美</t>
    <phoneticPr fontId="2"/>
  </si>
  <si>
    <t>埼玉</t>
  </si>
  <si>
    <t>川口クラブ</t>
  </si>
  <si>
    <t>松本　宣博</t>
    <phoneticPr fontId="2"/>
  </si>
  <si>
    <t>熊本</t>
    <rPh sb="0" eb="2">
      <t>クマモト</t>
    </rPh>
    <phoneticPr fontId="7"/>
  </si>
  <si>
    <t>宇土クラブ</t>
  </si>
  <si>
    <t>荒木　　整</t>
    <phoneticPr fontId="2"/>
  </si>
  <si>
    <t>大阪</t>
  </si>
  <si>
    <t>大阪市役所</t>
  </si>
  <si>
    <t>藤野　芳子</t>
    <phoneticPr fontId="2"/>
  </si>
  <si>
    <t>高石ＣＣ</t>
  </si>
  <si>
    <t>石川 美喜代</t>
  </si>
  <si>
    <t>愛知</t>
  </si>
  <si>
    <t>碧南AT</t>
  </si>
  <si>
    <t>安藤　光基</t>
    <phoneticPr fontId="2"/>
  </si>
  <si>
    <t>西尾STA</t>
  </si>
  <si>
    <t>寺田　弘子</t>
    <phoneticPr fontId="2"/>
  </si>
  <si>
    <t>滋賀</t>
  </si>
  <si>
    <t>大津なでしこ</t>
  </si>
  <si>
    <t>寺田　雅彦</t>
    <phoneticPr fontId="2"/>
  </si>
  <si>
    <t>守山STC</t>
  </si>
  <si>
    <t>吉田　成良</t>
    <phoneticPr fontId="2"/>
  </si>
  <si>
    <t>奈良</t>
  </si>
  <si>
    <t>なかよしパンダクラブ</t>
  </si>
  <si>
    <t>原田 久美子</t>
  </si>
  <si>
    <t>岐阜</t>
  </si>
  <si>
    <t>TEAM  KUMA</t>
  </si>
  <si>
    <t>原田　　隆</t>
    <phoneticPr fontId="2"/>
  </si>
  <si>
    <t>太田　孝史</t>
    <phoneticPr fontId="2"/>
  </si>
  <si>
    <t>神奈川</t>
  </si>
  <si>
    <t>北相クラブ</t>
  </si>
  <si>
    <t>野口　弘美</t>
    <phoneticPr fontId="2"/>
  </si>
  <si>
    <t>あじさいクラブ</t>
  </si>
  <si>
    <t>ラリークラブ</t>
  </si>
  <si>
    <t>平岡　里美</t>
    <phoneticPr fontId="2"/>
  </si>
  <si>
    <t>吉田倶楽部</t>
  </si>
  <si>
    <t>太田　和久</t>
    <phoneticPr fontId="2"/>
  </si>
  <si>
    <t>高知</t>
    <rPh sb="0" eb="2">
      <t>コウチ</t>
    </rPh>
    <phoneticPr fontId="8"/>
  </si>
  <si>
    <t>四万十黒尊クラブ</t>
  </si>
  <si>
    <t>鍋島　満子</t>
    <phoneticPr fontId="2"/>
  </si>
  <si>
    <t>菜花クラブ</t>
  </si>
  <si>
    <t>笹部　孝一</t>
    <phoneticPr fontId="2"/>
  </si>
  <si>
    <t>兵庫</t>
  </si>
  <si>
    <t>今津クラブ</t>
  </si>
  <si>
    <t>笹部　和美</t>
    <phoneticPr fontId="2"/>
  </si>
  <si>
    <t>上路　典子</t>
    <phoneticPr fontId="2"/>
  </si>
  <si>
    <t>MARS</t>
  </si>
  <si>
    <t>上路　正宏</t>
    <phoneticPr fontId="2"/>
  </si>
  <si>
    <t>堀出　正明</t>
    <phoneticPr fontId="2"/>
  </si>
  <si>
    <t>ウイングクラブ</t>
  </si>
  <si>
    <t>豊田クラブ</t>
  </si>
  <si>
    <t>石川</t>
  </si>
  <si>
    <t>ふたばクラブ</t>
  </si>
  <si>
    <t>菊地　治秀</t>
    <phoneticPr fontId="2"/>
  </si>
  <si>
    <t>千葉</t>
    <rPh sb="0" eb="2">
      <t>チバ</t>
    </rPh>
    <phoneticPr fontId="7"/>
  </si>
  <si>
    <t>松戸市役所</t>
  </si>
  <si>
    <t>大正クラブ</t>
  </si>
  <si>
    <t>辻　　誠二</t>
    <phoneticPr fontId="2"/>
  </si>
  <si>
    <t>広島</t>
    <rPh sb="0" eb="2">
      <t>ヒロシマ</t>
    </rPh>
    <phoneticPr fontId="8"/>
  </si>
  <si>
    <t>竹原市連盟</t>
  </si>
  <si>
    <t>辻　千加子</t>
    <phoneticPr fontId="2"/>
  </si>
  <si>
    <t>千野　一也</t>
    <phoneticPr fontId="2"/>
  </si>
  <si>
    <t>東京</t>
  </si>
  <si>
    <t>たちばなクラブ</t>
  </si>
  <si>
    <t>鈴木　節子</t>
    <phoneticPr fontId="2"/>
  </si>
  <si>
    <t>日亜化学</t>
  </si>
  <si>
    <t>稲沢倶楽部</t>
  </si>
  <si>
    <t>中井　基雄</t>
    <phoneticPr fontId="2"/>
  </si>
  <si>
    <t>高田商ＯＢクラブ</t>
  </si>
  <si>
    <t>箕面サングリーンクラブ</t>
  </si>
  <si>
    <t>百々　勝博</t>
    <phoneticPr fontId="2"/>
  </si>
  <si>
    <t>美原レインボー</t>
  </si>
  <si>
    <t>百々　幸代</t>
    <phoneticPr fontId="2"/>
  </si>
  <si>
    <t>富田林レディース</t>
  </si>
  <si>
    <t>山中　政人</t>
    <phoneticPr fontId="2"/>
  </si>
  <si>
    <t>岡山</t>
    <rPh sb="0" eb="2">
      <t>オカヤマ</t>
    </rPh>
    <phoneticPr fontId="8"/>
  </si>
  <si>
    <t>しらかべクラブ</t>
  </si>
  <si>
    <t>西大寺早起きクラブ</t>
  </si>
  <si>
    <t>鳥居　　浩</t>
    <phoneticPr fontId="2"/>
  </si>
  <si>
    <t>OKIRAクラブ</t>
  </si>
  <si>
    <t>木村　千恵</t>
    <phoneticPr fontId="2"/>
  </si>
  <si>
    <t>市尼OBクラブ</t>
  </si>
  <si>
    <t>加藤　信弘</t>
    <phoneticPr fontId="2"/>
  </si>
  <si>
    <t>葵クラブ</t>
  </si>
  <si>
    <t>原　　真弓</t>
    <phoneticPr fontId="2"/>
  </si>
  <si>
    <t>東大阪市協会</t>
  </si>
  <si>
    <t>福島　広志</t>
    <phoneticPr fontId="2"/>
  </si>
  <si>
    <t>茨木クラブ</t>
  </si>
  <si>
    <t>黒川　幸子</t>
    <phoneticPr fontId="2"/>
  </si>
  <si>
    <t>京都</t>
  </si>
  <si>
    <t>乙訓レディース</t>
  </si>
  <si>
    <t>渡辺　裕之</t>
    <phoneticPr fontId="2"/>
  </si>
  <si>
    <t>城陽クラブ</t>
  </si>
  <si>
    <t>鳥取</t>
    <rPh sb="0" eb="2">
      <t>トットリ</t>
    </rPh>
    <phoneticPr fontId="8"/>
  </si>
  <si>
    <t>東伯クラブ</t>
  </si>
  <si>
    <t>中井　克彦</t>
    <phoneticPr fontId="2"/>
  </si>
  <si>
    <t>ハワイクラブ</t>
  </si>
  <si>
    <t>北口　茂司</t>
    <phoneticPr fontId="2"/>
  </si>
  <si>
    <t>八尾市協会</t>
  </si>
  <si>
    <t>北口　洋子</t>
    <phoneticPr fontId="2"/>
  </si>
  <si>
    <t>永井　良一</t>
    <phoneticPr fontId="2"/>
  </si>
  <si>
    <t>茨城</t>
  </si>
  <si>
    <t>茨城県庁</t>
  </si>
  <si>
    <t>永井　泰子</t>
    <phoneticPr fontId="2"/>
  </si>
  <si>
    <t>日立はまゆう</t>
  </si>
  <si>
    <t>６０歳　(２)</t>
    <rPh sb="2" eb="3">
      <t>サイ</t>
    </rPh>
    <phoneticPr fontId="2"/>
  </si>
  <si>
    <t>萩原　由美</t>
    <phoneticPr fontId="2"/>
  </si>
  <si>
    <t>杉並文化クラブ</t>
  </si>
  <si>
    <t>大野　勝敏</t>
    <phoneticPr fontId="2"/>
  </si>
  <si>
    <t>浦和ファミリークラブ</t>
  </si>
  <si>
    <t>宮村　　進</t>
    <phoneticPr fontId="2"/>
  </si>
  <si>
    <t>名OGひまわり</t>
  </si>
  <si>
    <t>宮村　京子</t>
    <phoneticPr fontId="2"/>
  </si>
  <si>
    <t>加藤　　透</t>
    <phoneticPr fontId="2"/>
  </si>
  <si>
    <t>阪南ウイングクラブ</t>
  </si>
  <si>
    <t>白浜　一代</t>
    <phoneticPr fontId="2"/>
  </si>
  <si>
    <t>和泉BMC</t>
  </si>
  <si>
    <t>片山　真弘</t>
    <phoneticPr fontId="2"/>
  </si>
  <si>
    <t>宮島 久美子</t>
  </si>
  <si>
    <t>井原クラブ</t>
  </si>
  <si>
    <t>時吉　美佐</t>
    <phoneticPr fontId="2"/>
  </si>
  <si>
    <t>交野市連盟</t>
  </si>
  <si>
    <t>大長　靖典</t>
    <phoneticPr fontId="2"/>
  </si>
  <si>
    <t>静岡</t>
  </si>
  <si>
    <t>静岡商友クラブ</t>
  </si>
  <si>
    <t>西　　邦夫</t>
    <phoneticPr fontId="2"/>
  </si>
  <si>
    <t>西　　千鶴</t>
    <phoneticPr fontId="2"/>
  </si>
  <si>
    <t>神社　啓明</t>
    <phoneticPr fontId="2"/>
  </si>
  <si>
    <t>Mネクスト</t>
  </si>
  <si>
    <t>神社　純子</t>
    <phoneticPr fontId="2"/>
  </si>
  <si>
    <t>クレインズ</t>
  </si>
  <si>
    <t>山本　悦子</t>
    <phoneticPr fontId="2"/>
  </si>
  <si>
    <t>すみれクラブ</t>
  </si>
  <si>
    <t>菅沼　克敏</t>
    <phoneticPr fontId="2"/>
  </si>
  <si>
    <t>原　　正和</t>
    <phoneticPr fontId="2"/>
  </si>
  <si>
    <t>安藤 美佐代</t>
  </si>
  <si>
    <t>堺ミルフィーズ</t>
  </si>
  <si>
    <t>萱野　　一</t>
    <phoneticPr fontId="2"/>
  </si>
  <si>
    <t>千葉</t>
  </si>
  <si>
    <t>きさらづKsクラブ</t>
  </si>
  <si>
    <t>塩島　千波</t>
    <phoneticPr fontId="2"/>
  </si>
  <si>
    <t>ときわ平クラブ</t>
  </si>
  <si>
    <t>林　　孝子</t>
    <phoneticPr fontId="2"/>
  </si>
  <si>
    <t>ＴＮＴ.Ｃ</t>
  </si>
  <si>
    <t>林　　憲之</t>
    <phoneticPr fontId="2"/>
  </si>
  <si>
    <t>今西　和代</t>
    <phoneticPr fontId="2"/>
  </si>
  <si>
    <t>桜井ガンバクラブ</t>
  </si>
  <si>
    <t>壬生　恭史</t>
    <phoneticPr fontId="2"/>
  </si>
  <si>
    <t>井上　春美</t>
    <phoneticPr fontId="2"/>
  </si>
  <si>
    <t>井上クラブ</t>
  </si>
  <si>
    <t>片山　公三</t>
    <phoneticPr fontId="2"/>
  </si>
  <si>
    <t>松本 日奈子</t>
  </si>
  <si>
    <t>箕面サングリーン</t>
  </si>
  <si>
    <t>加藤　輝男</t>
    <phoneticPr fontId="2"/>
  </si>
  <si>
    <t>福留　拓郎</t>
    <phoneticPr fontId="2"/>
  </si>
  <si>
    <t>小槻クラブ</t>
  </si>
  <si>
    <t>松坂　裕子</t>
    <phoneticPr fontId="2"/>
  </si>
  <si>
    <t>大和庭友会</t>
  </si>
  <si>
    <t>吉岡　弘美</t>
    <phoneticPr fontId="2"/>
  </si>
  <si>
    <t>山本　　弘</t>
    <phoneticPr fontId="2"/>
  </si>
  <si>
    <t>島谷　則子</t>
    <phoneticPr fontId="2"/>
  </si>
  <si>
    <t>平野連盟</t>
  </si>
  <si>
    <t>川下　貴弘</t>
    <phoneticPr fontId="2"/>
  </si>
  <si>
    <t>吹田クラブ</t>
  </si>
  <si>
    <t>吉田　成美</t>
    <phoneticPr fontId="2"/>
  </si>
  <si>
    <t>カナダホーム</t>
  </si>
  <si>
    <t>牧田　英治</t>
    <phoneticPr fontId="2"/>
  </si>
  <si>
    <t>倉吉中央クラブ</t>
  </si>
  <si>
    <t>及川　　悟</t>
    <phoneticPr fontId="2"/>
  </si>
  <si>
    <t>岩手</t>
  </si>
  <si>
    <t>陸前高田市協会</t>
  </si>
  <si>
    <t>拜原 みゆき</t>
  </si>
  <si>
    <t>宮城</t>
    <rPh sb="0" eb="2">
      <t>ミヤギ</t>
    </rPh>
    <phoneticPr fontId="7"/>
  </si>
  <si>
    <t>ウイナークラブ</t>
  </si>
  <si>
    <t>佐伯　昌範</t>
    <phoneticPr fontId="2"/>
  </si>
  <si>
    <t>山中　順子</t>
    <phoneticPr fontId="2"/>
  </si>
  <si>
    <t>谷田　康代</t>
    <phoneticPr fontId="2"/>
  </si>
  <si>
    <t>愛知</t>
    <rPh sb="0" eb="2">
      <t>アイチ</t>
    </rPh>
    <phoneticPr fontId="7"/>
  </si>
  <si>
    <t>津島クラブ</t>
  </si>
  <si>
    <t>小栗　裕之</t>
    <phoneticPr fontId="2"/>
  </si>
  <si>
    <t>土岐クラブ</t>
  </si>
  <si>
    <t>小林　和義</t>
    <phoneticPr fontId="2"/>
  </si>
  <si>
    <t>桶川STC</t>
  </si>
  <si>
    <t>中山　広子</t>
    <phoneticPr fontId="2"/>
  </si>
  <si>
    <t>さいたまドリームクラブ</t>
  </si>
  <si>
    <t>森本　早樹</t>
    <phoneticPr fontId="2"/>
  </si>
  <si>
    <t>旭クラブ</t>
  </si>
  <si>
    <t>牧野 ひろみ</t>
  </si>
  <si>
    <t>大林　妙子</t>
    <phoneticPr fontId="2"/>
  </si>
  <si>
    <t>東灘クラブ</t>
  </si>
  <si>
    <t>横関　　進</t>
    <phoneticPr fontId="2"/>
  </si>
  <si>
    <t>６０歳の部　決勝トーナメント</t>
    <rPh sb="2" eb="3">
      <t>サイ</t>
    </rPh>
    <rPh sb="4" eb="5">
      <t>ブ</t>
    </rPh>
    <rPh sb="6" eb="8">
      <t>ケッショウ</t>
    </rPh>
    <phoneticPr fontId="12"/>
  </si>
  <si>
    <t>ブロック</t>
    <phoneticPr fontId="12"/>
  </si>
  <si>
    <t>順位</t>
    <rPh sb="0" eb="2">
      <t>ジュンイ</t>
    </rPh>
    <phoneticPr fontId="12"/>
  </si>
  <si>
    <t>ペア名</t>
    <rPh sb="2" eb="3">
      <t>メイ</t>
    </rPh>
    <phoneticPr fontId="12"/>
  </si>
  <si>
    <t>所　属</t>
    <rPh sb="0" eb="1">
      <t>トコロ</t>
    </rPh>
    <rPh sb="2" eb="3">
      <t>ゾク</t>
    </rPh>
    <phoneticPr fontId="12"/>
  </si>
  <si>
    <t>1ブロック</t>
    <rPh sb="0" eb="2">
      <t>イッパン</t>
    </rPh>
    <rPh sb="3" eb="4">
      <t>ブ</t>
    </rPh>
    <phoneticPr fontId="12"/>
  </si>
  <si>
    <t>１位</t>
    <rPh sb="1" eb="2">
      <t>イ</t>
    </rPh>
    <phoneticPr fontId="12"/>
  </si>
  <si>
    <t>２ブロック</t>
    <phoneticPr fontId="12"/>
  </si>
  <si>
    <t>３ブロック</t>
  </si>
  <si>
    <t>４ブロック</t>
  </si>
  <si>
    <t>５ブロック</t>
  </si>
  <si>
    <t>６ブロック</t>
  </si>
  <si>
    <t>７ブロック</t>
  </si>
  <si>
    <t>８ブロック</t>
  </si>
  <si>
    <t>９ブロック</t>
  </si>
  <si>
    <t>１０ブロック</t>
  </si>
  <si>
    <t>１１ブロック</t>
  </si>
  <si>
    <t>１２ブロック</t>
  </si>
  <si>
    <t>１３ブロック</t>
  </si>
  <si>
    <t>１４ブロック</t>
  </si>
  <si>
    <t>１５ブロック</t>
  </si>
  <si>
    <t>１６ブロック</t>
  </si>
  <si>
    <t>１７ブロック</t>
  </si>
  <si>
    <t>1位</t>
    <rPh sb="1" eb="2">
      <t>イ</t>
    </rPh>
    <phoneticPr fontId="12"/>
  </si>
  <si>
    <t>岸田　光代</t>
    <rPh sb="0" eb="2">
      <t>キシダ</t>
    </rPh>
    <rPh sb="3" eb="5">
      <t>ミツヨ</t>
    </rPh>
    <phoneticPr fontId="2"/>
  </si>
  <si>
    <t>西奈良クラブ</t>
    <rPh sb="0" eb="1">
      <t>ニシ</t>
    </rPh>
    <rPh sb="1" eb="3">
      <t>ナラ</t>
    </rPh>
    <phoneticPr fontId="2"/>
  </si>
  <si>
    <t>④</t>
    <phoneticPr fontId="2"/>
  </si>
  <si>
    <t>④</t>
    <phoneticPr fontId="2"/>
  </si>
  <si>
    <t>2/2</t>
    <phoneticPr fontId="2"/>
  </si>
  <si>
    <t>0/2</t>
    <phoneticPr fontId="2"/>
  </si>
  <si>
    <t>1/2</t>
    <phoneticPr fontId="2"/>
  </si>
  <si>
    <t>岡山</t>
  </si>
  <si>
    <t>鳥取</t>
  </si>
  <si>
    <t>+7</t>
    <phoneticPr fontId="2"/>
  </si>
  <si>
    <t>佐々木 研二</t>
    <phoneticPr fontId="2"/>
  </si>
  <si>
    <t>野口 眞美子</t>
    <phoneticPr fontId="2"/>
  </si>
  <si>
    <t>米澤 優美子</t>
    <phoneticPr fontId="2"/>
  </si>
  <si>
    <t>池田 登志喜</t>
    <phoneticPr fontId="2"/>
  </si>
  <si>
    <t>池田 八重子</t>
    <phoneticPr fontId="2"/>
  </si>
  <si>
    <t>野々部 猛久</t>
    <phoneticPr fontId="2"/>
  </si>
  <si>
    <t>野々部 登美子</t>
    <phoneticPr fontId="2"/>
  </si>
  <si>
    <t>北中 あけみ</t>
    <phoneticPr fontId="2"/>
  </si>
  <si>
    <t>上岡 千恵美</t>
    <phoneticPr fontId="2"/>
  </si>
  <si>
    <t>高木 ひとみ</t>
    <phoneticPr fontId="2"/>
  </si>
  <si>
    <t>相澤 真里子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</si>
</sst>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3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9"/>
      <color theme="1"/>
      <name val="UD デジタル 教科書体 NK-R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6"/>
      <name val="ＭＳ Ｐゴシック"/>
      <family val="3"/>
    </font>
    <font>
      <sz val="10"/>
      <name val="UD デジタル 教科書体 NK-R"/>
      <family val="1"/>
      <charset val="128"/>
    </font>
    <font>
      <b/>
      <sz val="9"/>
      <color rgb="FFFF0000"/>
      <name val="UD デジタル 教科書体 NK-R"/>
      <family val="1"/>
      <charset val="128"/>
    </font>
    <font>
      <b/>
      <sz val="10"/>
      <color rgb="FFFF0000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b/>
      <sz val="11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0" fillId="0" borderId="0" xfId="0" applyFont="1" applyAlignment="1"/>
    <xf numFmtId="0" fontId="10" fillId="0" borderId="30" xfId="0" applyFont="1" applyBorder="1" applyAlignment="1"/>
    <xf numFmtId="0" fontId="13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distributed" vertical="center" justifyLastLine="1"/>
    </xf>
    <xf numFmtId="0" fontId="13" fillId="0" borderId="3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13" fillId="0" borderId="31" xfId="0" applyFont="1" applyBorder="1" applyAlignment="1">
      <alignment horizontal="center" vertical="center" justifyLastLine="1"/>
    </xf>
    <xf numFmtId="0" fontId="13" fillId="0" borderId="32" xfId="0" applyFont="1" applyBorder="1" applyAlignment="1">
      <alignment horizontal="center" vertical="center" justifyLastLine="1"/>
    </xf>
    <xf numFmtId="0" fontId="13" fillId="0" borderId="3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60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4F1A4-F291-483F-827D-BD6C00EFC15D}">
  <sheetPr codeName="Sheet1"/>
  <dimension ref="A1:P227"/>
  <sheetViews>
    <sheetView view="pageBreakPreview" zoomScale="107" zoomScaleNormal="100" workbookViewId="0">
      <selection activeCell="L8" sqref="L8"/>
    </sheetView>
  </sheetViews>
  <sheetFormatPr defaultColWidth="8.69921875" defaultRowHeight="14.4" x14ac:dyDescent="0.3"/>
  <cols>
    <col min="1" max="1" width="4.59765625" style="22" customWidth="1"/>
    <col min="2" max="2" width="13.19921875" style="22" customWidth="1"/>
    <col min="3" max="3" width="9" style="22" customWidth="1"/>
    <col min="4" max="4" width="17.69921875" style="22" customWidth="1"/>
    <col min="5" max="10" width="6.69921875" style="22" customWidth="1"/>
    <col min="11" max="12" width="8.69921875" style="22"/>
    <col min="13" max="16" width="8.69921875" style="1"/>
    <col min="17" max="16384" width="8.69921875" style="22"/>
  </cols>
  <sheetData>
    <row r="1" spans="1:16" s="1" customFormat="1" ht="20.399999999999999" customHeight="1" x14ac:dyDescent="0.3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6" s="1" customFormat="1" ht="10.95" customHeight="1" x14ac:dyDescent="0.3">
      <c r="A2" s="2">
        <v>1</v>
      </c>
      <c r="B2" s="3" t="s">
        <v>1</v>
      </c>
      <c r="C2" s="4" t="s">
        <v>2</v>
      </c>
      <c r="D2" s="4" t="s">
        <v>3</v>
      </c>
      <c r="E2" s="30">
        <f>A3</f>
        <v>1</v>
      </c>
      <c r="F2" s="6">
        <f>A3+1</f>
        <v>2</v>
      </c>
      <c r="G2" s="7">
        <f>A3+2</f>
        <v>3</v>
      </c>
      <c r="H2" s="30" t="s">
        <v>4</v>
      </c>
      <c r="I2" s="6" t="s">
        <v>5</v>
      </c>
      <c r="J2" s="7" t="s">
        <v>6</v>
      </c>
      <c r="M2" s="23">
        <v>10</v>
      </c>
    </row>
    <row r="3" spans="1:16" s="1" customFormat="1" ht="10.95" customHeight="1" x14ac:dyDescent="0.3">
      <c r="A3" s="56">
        <v>1</v>
      </c>
      <c r="B3" s="8" t="s">
        <v>7</v>
      </c>
      <c r="C3" s="9" t="s">
        <v>8</v>
      </c>
      <c r="D3" s="9" t="s">
        <v>9</v>
      </c>
      <c r="E3" s="58"/>
      <c r="F3" s="59" t="s">
        <v>224</v>
      </c>
      <c r="G3" s="60" t="s">
        <v>225</v>
      </c>
      <c r="H3" s="61" t="s">
        <v>226</v>
      </c>
      <c r="I3" s="59"/>
      <c r="J3" s="60">
        <v>1</v>
      </c>
      <c r="M3" s="23">
        <v>11</v>
      </c>
      <c r="N3" s="24" t="str">
        <f>IF(J3=1,B3,IF(J5=1,B5,IF(J7=1,B7,"")))</f>
        <v>鈴木　明美</v>
      </c>
      <c r="O3" s="24" t="str">
        <f>IF(J3=1,C3,IF(J5=1,C5,IF(J7=1,C7,"")))</f>
        <v>埼玉</v>
      </c>
      <c r="P3" s="24" t="str">
        <f>IF(J3=1,D3,IF(J5=1,D5,IF(J7=1,D7,"")))</f>
        <v>川口クラブ</v>
      </c>
    </row>
    <row r="4" spans="1:16" s="1" customFormat="1" ht="10.95" customHeight="1" x14ac:dyDescent="0.3">
      <c r="A4" s="57"/>
      <c r="B4" s="11" t="s">
        <v>10</v>
      </c>
      <c r="C4" s="12" t="s">
        <v>11</v>
      </c>
      <c r="D4" s="12" t="s">
        <v>12</v>
      </c>
      <c r="E4" s="58"/>
      <c r="F4" s="59"/>
      <c r="G4" s="60"/>
      <c r="H4" s="61"/>
      <c r="I4" s="59"/>
      <c r="J4" s="60"/>
      <c r="M4" s="23">
        <v>12</v>
      </c>
      <c r="N4" s="24" t="str">
        <f>IF(J3=1,B4,IF(J5=1,B6,IF(J7=1,B8,"")))</f>
        <v>松本　宣博</v>
      </c>
      <c r="O4" s="24" t="str">
        <f>IF(J3=1,C4,IF(J5=1,C6,IF(J7=1,C8,"")))</f>
        <v>熊本</v>
      </c>
      <c r="P4" s="24" t="str">
        <f>IF(J3=1,D4,IF(J5=1,D6,IF(J7=1,D8,"")))</f>
        <v>宇土クラブ</v>
      </c>
    </row>
    <row r="5" spans="1:16" s="1" customFormat="1" ht="10.95" customHeight="1" x14ac:dyDescent="0.3">
      <c r="A5" s="56">
        <v>2</v>
      </c>
      <c r="B5" s="8" t="s">
        <v>13</v>
      </c>
      <c r="C5" s="73" t="s">
        <v>14</v>
      </c>
      <c r="D5" s="9" t="s">
        <v>15</v>
      </c>
      <c r="E5" s="66">
        <v>2</v>
      </c>
      <c r="F5" s="75"/>
      <c r="G5" s="60" t="s">
        <v>225</v>
      </c>
      <c r="H5" s="61" t="s">
        <v>228</v>
      </c>
      <c r="I5" s="59"/>
      <c r="J5" s="60">
        <v>2</v>
      </c>
      <c r="M5" s="23">
        <v>13</v>
      </c>
      <c r="N5" s="23"/>
      <c r="O5" s="23"/>
      <c r="P5" s="23"/>
    </row>
    <row r="6" spans="1:16" s="1" customFormat="1" ht="10.95" customHeight="1" x14ac:dyDescent="0.3">
      <c r="A6" s="57"/>
      <c r="B6" s="11" t="s">
        <v>16</v>
      </c>
      <c r="C6" s="74"/>
      <c r="D6" s="12" t="s">
        <v>17</v>
      </c>
      <c r="E6" s="66"/>
      <c r="F6" s="75"/>
      <c r="G6" s="60"/>
      <c r="H6" s="61"/>
      <c r="I6" s="59"/>
      <c r="J6" s="60"/>
      <c r="M6" s="23">
        <v>14</v>
      </c>
      <c r="N6" s="23"/>
      <c r="O6" s="23"/>
      <c r="P6" s="23"/>
    </row>
    <row r="7" spans="1:16" s="1" customFormat="1" ht="10.95" customHeight="1" x14ac:dyDescent="0.3">
      <c r="A7" s="62">
        <v>3</v>
      </c>
      <c r="B7" s="14" t="s">
        <v>18</v>
      </c>
      <c r="C7" s="64" t="s">
        <v>19</v>
      </c>
      <c r="D7" s="15" t="s">
        <v>20</v>
      </c>
      <c r="E7" s="66">
        <v>1</v>
      </c>
      <c r="F7" s="59">
        <v>1</v>
      </c>
      <c r="G7" s="69"/>
      <c r="H7" s="61" t="s">
        <v>227</v>
      </c>
      <c r="I7" s="59"/>
      <c r="J7" s="60">
        <v>3</v>
      </c>
      <c r="M7" s="23">
        <v>15</v>
      </c>
      <c r="N7" s="23"/>
      <c r="O7" s="23"/>
      <c r="P7" s="23"/>
    </row>
    <row r="8" spans="1:16" s="1" customFormat="1" ht="10.95" customHeight="1" x14ac:dyDescent="0.3">
      <c r="A8" s="63"/>
      <c r="B8" s="17" t="s">
        <v>21</v>
      </c>
      <c r="C8" s="65"/>
      <c r="D8" s="18" t="s">
        <v>22</v>
      </c>
      <c r="E8" s="67"/>
      <c r="F8" s="68"/>
      <c r="G8" s="70"/>
      <c r="H8" s="71"/>
      <c r="I8" s="68"/>
      <c r="J8" s="72"/>
      <c r="M8" s="23">
        <v>16</v>
      </c>
      <c r="N8" s="23"/>
      <c r="O8" s="23"/>
      <c r="P8" s="23"/>
    </row>
    <row r="9" spans="1:16" s="1" customFormat="1" ht="6" customHeigh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M9" s="23">
        <v>17</v>
      </c>
    </row>
    <row r="10" spans="1:16" s="1" customFormat="1" ht="10.95" customHeight="1" x14ac:dyDescent="0.3">
      <c r="A10" s="2">
        <v>2</v>
      </c>
      <c r="B10" s="3" t="s">
        <v>1</v>
      </c>
      <c r="C10" s="4" t="s">
        <v>2</v>
      </c>
      <c r="D10" s="5" t="s">
        <v>3</v>
      </c>
      <c r="E10" s="30">
        <f>A11</f>
        <v>4</v>
      </c>
      <c r="F10" s="6">
        <f>A11+1</f>
        <v>5</v>
      </c>
      <c r="G10" s="7">
        <f>A11+2</f>
        <v>6</v>
      </c>
      <c r="H10" s="30" t="s">
        <v>4</v>
      </c>
      <c r="I10" s="6" t="s">
        <v>5</v>
      </c>
      <c r="J10" s="7" t="s">
        <v>6</v>
      </c>
      <c r="M10" s="23">
        <v>20</v>
      </c>
    </row>
    <row r="11" spans="1:16" s="1" customFormat="1" ht="10.95" customHeight="1" x14ac:dyDescent="0.3">
      <c r="A11" s="76">
        <v>4</v>
      </c>
      <c r="B11" s="8" t="s">
        <v>23</v>
      </c>
      <c r="C11" s="73" t="s">
        <v>24</v>
      </c>
      <c r="D11" s="10" t="s">
        <v>25</v>
      </c>
      <c r="E11" s="58"/>
      <c r="F11" s="59" t="s">
        <v>224</v>
      </c>
      <c r="G11" s="60" t="s">
        <v>224</v>
      </c>
      <c r="H11" s="61" t="s">
        <v>226</v>
      </c>
      <c r="I11" s="59"/>
      <c r="J11" s="60">
        <v>1</v>
      </c>
      <c r="M11" s="23">
        <v>21</v>
      </c>
      <c r="N11" s="24" t="str">
        <f>IF(J11=1,B11,IF(J13=1,B13,IF(J15=1,B15,"")))</f>
        <v>寺田　弘子</v>
      </c>
      <c r="O11" s="24" t="str">
        <f>IF(J11=1,C11,IF(J13=1,C13,IF(J15=1,C15,"")))</f>
        <v>滋賀</v>
      </c>
      <c r="P11" s="24" t="str">
        <f>IF(J11=1,D11,IF(J13=1,D13,IF(J15=1,D15,"")))</f>
        <v>大津なでしこ</v>
      </c>
    </row>
    <row r="12" spans="1:16" s="1" customFormat="1" ht="10.95" customHeight="1" x14ac:dyDescent="0.3">
      <c r="A12" s="77"/>
      <c r="B12" s="11" t="s">
        <v>26</v>
      </c>
      <c r="C12" s="74"/>
      <c r="D12" s="13" t="s">
        <v>27</v>
      </c>
      <c r="E12" s="58"/>
      <c r="F12" s="59"/>
      <c r="G12" s="60"/>
      <c r="H12" s="61"/>
      <c r="I12" s="59"/>
      <c r="J12" s="60"/>
      <c r="M12" s="23">
        <v>22</v>
      </c>
      <c r="N12" s="24" t="str">
        <f>IF(J11=1,B12,IF(J13=1,B14,IF(J15=1,B16,"")))</f>
        <v>寺田　雅彦</v>
      </c>
      <c r="O12" s="24" t="s">
        <v>24</v>
      </c>
      <c r="P12" s="24" t="str">
        <f>IF(J11=1,D12,IF(J13=1,D14,IF(J15=1,D16,"")))</f>
        <v>守山STC</v>
      </c>
    </row>
    <row r="13" spans="1:16" s="1" customFormat="1" ht="10.95" customHeight="1" x14ac:dyDescent="0.3">
      <c r="A13" s="76">
        <v>5</v>
      </c>
      <c r="B13" s="8" t="s">
        <v>28</v>
      </c>
      <c r="C13" s="73" t="s">
        <v>29</v>
      </c>
      <c r="D13" s="10" t="s">
        <v>30</v>
      </c>
      <c r="E13" s="66">
        <v>0</v>
      </c>
      <c r="F13" s="75"/>
      <c r="G13" s="60">
        <v>0</v>
      </c>
      <c r="H13" s="61" t="s">
        <v>227</v>
      </c>
      <c r="I13" s="59"/>
      <c r="J13" s="60">
        <v>3</v>
      </c>
      <c r="M13" s="23">
        <v>23</v>
      </c>
    </row>
    <row r="14" spans="1:16" s="1" customFormat="1" ht="10.95" customHeight="1" x14ac:dyDescent="0.3">
      <c r="A14" s="77"/>
      <c r="B14" s="11" t="s">
        <v>222</v>
      </c>
      <c r="C14" s="74"/>
      <c r="D14" s="13" t="s">
        <v>223</v>
      </c>
      <c r="E14" s="66"/>
      <c r="F14" s="75"/>
      <c r="G14" s="60"/>
      <c r="H14" s="61"/>
      <c r="I14" s="59"/>
      <c r="J14" s="60"/>
      <c r="M14" s="23">
        <v>24</v>
      </c>
    </row>
    <row r="15" spans="1:16" s="1" customFormat="1" ht="10.95" customHeight="1" x14ac:dyDescent="0.3">
      <c r="A15" s="76">
        <v>6</v>
      </c>
      <c r="B15" s="14" t="s">
        <v>31</v>
      </c>
      <c r="C15" s="73" t="s">
        <v>32</v>
      </c>
      <c r="D15" s="79" t="s">
        <v>33</v>
      </c>
      <c r="E15" s="66">
        <v>2</v>
      </c>
      <c r="F15" s="59" t="s">
        <v>225</v>
      </c>
      <c r="G15" s="69"/>
      <c r="H15" s="61" t="s">
        <v>228</v>
      </c>
      <c r="I15" s="59"/>
      <c r="J15" s="60">
        <v>2</v>
      </c>
      <c r="M15" s="23">
        <v>25</v>
      </c>
    </row>
    <row r="16" spans="1:16" s="1" customFormat="1" ht="10.95" customHeight="1" x14ac:dyDescent="0.3">
      <c r="A16" s="78"/>
      <c r="B16" s="17" t="s">
        <v>34</v>
      </c>
      <c r="C16" s="65"/>
      <c r="D16" s="80"/>
      <c r="E16" s="67"/>
      <c r="F16" s="68"/>
      <c r="G16" s="70"/>
      <c r="H16" s="71"/>
      <c r="I16" s="68"/>
      <c r="J16" s="72"/>
      <c r="M16" s="23">
        <v>26</v>
      </c>
    </row>
    <row r="17" spans="1:16" s="1" customFormat="1" ht="6" customHeight="1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M17" s="23">
        <v>27</v>
      </c>
    </row>
    <row r="18" spans="1:16" s="1" customFormat="1" ht="10.95" customHeight="1" x14ac:dyDescent="0.3">
      <c r="A18" s="2">
        <v>3</v>
      </c>
      <c r="B18" s="3" t="s">
        <v>1</v>
      </c>
      <c r="C18" s="4" t="s">
        <v>2</v>
      </c>
      <c r="D18" s="5" t="s">
        <v>3</v>
      </c>
      <c r="E18" s="30">
        <f>A19</f>
        <v>7</v>
      </c>
      <c r="F18" s="6">
        <f>A19+1</f>
        <v>8</v>
      </c>
      <c r="G18" s="7">
        <f>A19+2</f>
        <v>9</v>
      </c>
      <c r="H18" s="30" t="s">
        <v>4</v>
      </c>
      <c r="I18" s="6" t="s">
        <v>5</v>
      </c>
      <c r="J18" s="7" t="s">
        <v>6</v>
      </c>
      <c r="M18" s="23">
        <v>30</v>
      </c>
      <c r="N18" s="23" t="str">
        <f>IF(J18=1,B18,IF(J20=1,B20,IF(J22=1,B22,"")))</f>
        <v/>
      </c>
      <c r="O18" s="23" t="str">
        <f>IF(J18=1,C18,IF(J20=1,C20,IF(J22=1,C22,"")))</f>
        <v/>
      </c>
      <c r="P18" s="23" t="str">
        <f>IF(J18=1,D18,IF(J20=1,D20,IF(J22=1,D22,"")))</f>
        <v/>
      </c>
    </row>
    <row r="19" spans="1:16" s="1" customFormat="1" ht="10.95" customHeight="1" x14ac:dyDescent="0.3">
      <c r="A19" s="76">
        <v>7</v>
      </c>
      <c r="B19" s="8" t="s">
        <v>35</v>
      </c>
      <c r="C19" s="73" t="s">
        <v>36</v>
      </c>
      <c r="D19" s="10" t="s">
        <v>37</v>
      </c>
      <c r="E19" s="58"/>
      <c r="F19" s="59" t="s">
        <v>224</v>
      </c>
      <c r="G19" s="60" t="s">
        <v>224</v>
      </c>
      <c r="H19" s="61" t="s">
        <v>226</v>
      </c>
      <c r="I19" s="59"/>
      <c r="J19" s="60">
        <v>1</v>
      </c>
      <c r="M19" s="23">
        <v>31</v>
      </c>
      <c r="N19" s="24" t="str">
        <f>IF(J19=1,B19,IF(J21=1,B21,IF(J23=1,B23,"")))</f>
        <v>太田　孝史</v>
      </c>
      <c r="O19" s="24" t="str">
        <f>IF(J19=1,C19,IF(J21=1,C21,IF(J23=1,C23,"")))</f>
        <v>神奈川</v>
      </c>
      <c r="P19" s="24" t="str">
        <f>IF(J19=1,D19,IF(J21=1,D21,IF(J23=1,D23,"")))</f>
        <v>北相クラブ</v>
      </c>
    </row>
    <row r="20" spans="1:16" s="1" customFormat="1" ht="10.95" customHeight="1" x14ac:dyDescent="0.3">
      <c r="A20" s="77"/>
      <c r="B20" s="11" t="s">
        <v>38</v>
      </c>
      <c r="C20" s="74"/>
      <c r="D20" s="13" t="s">
        <v>39</v>
      </c>
      <c r="E20" s="58"/>
      <c r="F20" s="59"/>
      <c r="G20" s="60"/>
      <c r="H20" s="61"/>
      <c r="I20" s="59"/>
      <c r="J20" s="60"/>
      <c r="M20" s="23">
        <v>32</v>
      </c>
      <c r="N20" s="24" t="str">
        <f>IF(J19=1,B20,IF(J21=1,B22,IF(J23=1,B24,"")))</f>
        <v>野口　弘美</v>
      </c>
      <c r="O20" s="24" t="s">
        <v>36</v>
      </c>
      <c r="P20" s="24" t="str">
        <f>IF(J19=1,D20,IF(J21=1,D22,IF(J23=1,D24,"")))</f>
        <v>あじさいクラブ</v>
      </c>
    </row>
    <row r="21" spans="1:16" s="1" customFormat="1" ht="10.95" customHeight="1" x14ac:dyDescent="0.3">
      <c r="A21" s="76">
        <v>8</v>
      </c>
      <c r="B21" s="8" t="s">
        <v>232</v>
      </c>
      <c r="C21" s="73" t="s">
        <v>14</v>
      </c>
      <c r="D21" s="10" t="s">
        <v>40</v>
      </c>
      <c r="E21" s="66">
        <v>2</v>
      </c>
      <c r="F21" s="75"/>
      <c r="G21" s="60">
        <v>3</v>
      </c>
      <c r="H21" s="61" t="s">
        <v>227</v>
      </c>
      <c r="I21" s="59"/>
      <c r="J21" s="60">
        <v>3</v>
      </c>
      <c r="M21" s="23">
        <v>33</v>
      </c>
    </row>
    <row r="22" spans="1:16" s="1" customFormat="1" ht="10.95" customHeight="1" x14ac:dyDescent="0.3">
      <c r="A22" s="77"/>
      <c r="B22" s="11" t="s">
        <v>41</v>
      </c>
      <c r="C22" s="74"/>
      <c r="D22" s="13" t="s">
        <v>42</v>
      </c>
      <c r="E22" s="66"/>
      <c r="F22" s="75"/>
      <c r="G22" s="60"/>
      <c r="H22" s="61"/>
      <c r="I22" s="59"/>
      <c r="J22" s="60"/>
      <c r="M22" s="23">
        <v>34</v>
      </c>
    </row>
    <row r="23" spans="1:16" s="1" customFormat="1" ht="10.95" customHeight="1" x14ac:dyDescent="0.3">
      <c r="A23" s="76">
        <v>9</v>
      </c>
      <c r="B23" s="14" t="s">
        <v>43</v>
      </c>
      <c r="C23" s="73" t="s">
        <v>44</v>
      </c>
      <c r="D23" s="16" t="s">
        <v>45</v>
      </c>
      <c r="E23" s="66">
        <v>2</v>
      </c>
      <c r="F23" s="59" t="s">
        <v>225</v>
      </c>
      <c r="G23" s="69"/>
      <c r="H23" s="61" t="s">
        <v>228</v>
      </c>
      <c r="I23" s="59"/>
      <c r="J23" s="60">
        <v>2</v>
      </c>
      <c r="M23" s="23">
        <v>35</v>
      </c>
    </row>
    <row r="24" spans="1:16" s="1" customFormat="1" ht="10.95" customHeight="1" x14ac:dyDescent="0.3">
      <c r="A24" s="78"/>
      <c r="B24" s="17" t="s">
        <v>46</v>
      </c>
      <c r="C24" s="65"/>
      <c r="D24" s="19" t="s">
        <v>47</v>
      </c>
      <c r="E24" s="67"/>
      <c r="F24" s="68"/>
      <c r="G24" s="70"/>
      <c r="H24" s="71"/>
      <c r="I24" s="68"/>
      <c r="J24" s="72"/>
      <c r="M24" s="23">
        <v>36</v>
      </c>
    </row>
    <row r="25" spans="1:16" s="1" customFormat="1" ht="6" customHeight="1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M25" s="23">
        <v>37</v>
      </c>
    </row>
    <row r="26" spans="1:16" s="1" customFormat="1" ht="10.95" customHeight="1" x14ac:dyDescent="0.3">
      <c r="A26" s="2">
        <v>4</v>
      </c>
      <c r="B26" s="3" t="s">
        <v>1</v>
      </c>
      <c r="C26" s="4" t="s">
        <v>2</v>
      </c>
      <c r="D26" s="5" t="s">
        <v>3</v>
      </c>
      <c r="E26" s="30">
        <f>A27</f>
        <v>10</v>
      </c>
      <c r="F26" s="6">
        <f>A27+1</f>
        <v>11</v>
      </c>
      <c r="G26" s="7">
        <f>A27+2</f>
        <v>12</v>
      </c>
      <c r="H26" s="30" t="s">
        <v>4</v>
      </c>
      <c r="I26" s="6" t="s">
        <v>5</v>
      </c>
      <c r="J26" s="7" t="s">
        <v>6</v>
      </c>
      <c r="M26" s="23">
        <v>40</v>
      </c>
    </row>
    <row r="27" spans="1:16" s="1" customFormat="1" ht="10.95" customHeight="1" x14ac:dyDescent="0.3">
      <c r="A27" s="76">
        <v>10</v>
      </c>
      <c r="B27" s="8" t="s">
        <v>48</v>
      </c>
      <c r="C27" s="73" t="s">
        <v>49</v>
      </c>
      <c r="D27" s="79" t="s">
        <v>50</v>
      </c>
      <c r="E27" s="58"/>
      <c r="F27" s="59" t="s">
        <v>224</v>
      </c>
      <c r="G27" s="60">
        <v>2</v>
      </c>
      <c r="H27" s="61" t="s">
        <v>228</v>
      </c>
      <c r="I27" s="59"/>
      <c r="J27" s="60">
        <v>2</v>
      </c>
      <c r="M27" s="23">
        <v>41</v>
      </c>
      <c r="N27" s="24" t="str">
        <f>IF(J27=1,B27,IF(J29=1,B29,IF(J31=1,B31,"")))</f>
        <v>堀出　正明</v>
      </c>
      <c r="O27" s="24" t="str">
        <f>IF(J27=1,C27,IF(J29=1,C29,IF(J31=1,C31,"")))</f>
        <v>愛知</v>
      </c>
      <c r="P27" s="24" t="str">
        <f>IF(J27=1,D27,IF(J29=1,D29,IF(J31=1,D31,"")))</f>
        <v>ウイングクラブ</v>
      </c>
    </row>
    <row r="28" spans="1:16" s="1" customFormat="1" ht="10.95" customHeight="1" x14ac:dyDescent="0.3">
      <c r="A28" s="77"/>
      <c r="B28" s="11" t="s">
        <v>51</v>
      </c>
      <c r="C28" s="74"/>
      <c r="D28" s="81"/>
      <c r="E28" s="58"/>
      <c r="F28" s="59"/>
      <c r="G28" s="60"/>
      <c r="H28" s="61"/>
      <c r="I28" s="59"/>
      <c r="J28" s="60"/>
      <c r="M28" s="23">
        <v>42</v>
      </c>
      <c r="N28" s="24" t="str">
        <f>IF(J27=1,B28,IF(J29=1,B30,IF(J31=1,B32,"")))</f>
        <v>野口 眞美子</v>
      </c>
      <c r="O28" s="24">
        <f>IF(J27=1,C28,IF(J29=1,C30,IF(J31=1,C32,"")))</f>
        <v>0</v>
      </c>
      <c r="P28" s="24" t="str">
        <f>IF(J27=1,D28,IF(J29=1,D30,IF(J31=1,D32,"")))</f>
        <v>豊田クラブ</v>
      </c>
    </row>
    <row r="29" spans="1:16" s="1" customFormat="1" ht="10.95" customHeight="1" x14ac:dyDescent="0.3">
      <c r="A29" s="76">
        <v>11</v>
      </c>
      <c r="B29" s="8" t="s">
        <v>52</v>
      </c>
      <c r="C29" s="73" t="s">
        <v>29</v>
      </c>
      <c r="D29" s="10" t="s">
        <v>53</v>
      </c>
      <c r="E29" s="66">
        <v>2</v>
      </c>
      <c r="F29" s="75"/>
      <c r="G29" s="60">
        <v>0</v>
      </c>
      <c r="H29" s="61" t="s">
        <v>227</v>
      </c>
      <c r="I29" s="59"/>
      <c r="J29" s="60">
        <v>3</v>
      </c>
      <c r="M29" s="23">
        <v>43</v>
      </c>
    </row>
    <row r="30" spans="1:16" s="1" customFormat="1" ht="10.95" customHeight="1" x14ac:dyDescent="0.3">
      <c r="A30" s="77"/>
      <c r="B30" s="11" t="s">
        <v>54</v>
      </c>
      <c r="C30" s="74"/>
      <c r="D30" s="13" t="s">
        <v>30</v>
      </c>
      <c r="E30" s="66"/>
      <c r="F30" s="75"/>
      <c r="G30" s="60"/>
      <c r="H30" s="61"/>
      <c r="I30" s="59"/>
      <c r="J30" s="60"/>
      <c r="M30" s="23">
        <v>44</v>
      </c>
    </row>
    <row r="31" spans="1:16" s="1" customFormat="1" ht="10.95" customHeight="1" x14ac:dyDescent="0.3">
      <c r="A31" s="76">
        <v>12</v>
      </c>
      <c r="B31" s="14" t="s">
        <v>55</v>
      </c>
      <c r="C31" s="73" t="s">
        <v>19</v>
      </c>
      <c r="D31" s="16" t="s">
        <v>56</v>
      </c>
      <c r="E31" s="66" t="s">
        <v>225</v>
      </c>
      <c r="F31" s="59" t="s">
        <v>225</v>
      </c>
      <c r="G31" s="69"/>
      <c r="H31" s="61" t="s">
        <v>226</v>
      </c>
      <c r="I31" s="59"/>
      <c r="J31" s="60">
        <v>1</v>
      </c>
      <c r="M31" s="23">
        <v>45</v>
      </c>
    </row>
    <row r="32" spans="1:16" s="1" customFormat="1" ht="10.95" customHeight="1" x14ac:dyDescent="0.3">
      <c r="A32" s="78"/>
      <c r="B32" s="17" t="s">
        <v>233</v>
      </c>
      <c r="C32" s="65"/>
      <c r="D32" s="19" t="s">
        <v>57</v>
      </c>
      <c r="E32" s="67"/>
      <c r="F32" s="68"/>
      <c r="G32" s="70"/>
      <c r="H32" s="71"/>
      <c r="I32" s="68"/>
      <c r="J32" s="72"/>
      <c r="M32" s="23">
        <v>46</v>
      </c>
    </row>
    <row r="33" spans="1:16" s="1" customFormat="1" ht="6" customHeight="1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M33" s="23">
        <v>47</v>
      </c>
    </row>
    <row r="34" spans="1:16" s="1" customFormat="1" ht="10.95" customHeight="1" x14ac:dyDescent="0.3">
      <c r="A34" s="2">
        <v>5</v>
      </c>
      <c r="B34" s="3" t="s">
        <v>1</v>
      </c>
      <c r="C34" s="4" t="s">
        <v>2</v>
      </c>
      <c r="D34" s="5" t="s">
        <v>3</v>
      </c>
      <c r="E34" s="30">
        <f>A35</f>
        <v>13</v>
      </c>
      <c r="F34" s="6">
        <f>A35+1</f>
        <v>14</v>
      </c>
      <c r="G34" s="7">
        <f>A35+2</f>
        <v>15</v>
      </c>
      <c r="H34" s="30" t="s">
        <v>4</v>
      </c>
      <c r="I34" s="6" t="s">
        <v>5</v>
      </c>
      <c r="J34" s="7" t="s">
        <v>6</v>
      </c>
      <c r="M34" s="23">
        <v>50</v>
      </c>
      <c r="N34" s="23" t="str">
        <f>IF(J34=1,B34,IF(J36=1,B36,IF(J38=1,B38,"")))</f>
        <v/>
      </c>
      <c r="O34" s="23" t="str">
        <f>IF(J34=1,C34,IF(J36=1,C36,IF(J38=1,C38,"")))</f>
        <v/>
      </c>
      <c r="P34" s="23" t="str">
        <f>IF(J34=1,D34,IF(J36=1,D36,IF(J38=1,D38,"")))</f>
        <v/>
      </c>
    </row>
    <row r="35" spans="1:16" s="1" customFormat="1" ht="10.95" customHeight="1" x14ac:dyDescent="0.3">
      <c r="A35" s="76">
        <v>13</v>
      </c>
      <c r="B35" s="8" t="s">
        <v>234</v>
      </c>
      <c r="C35" s="9" t="s">
        <v>58</v>
      </c>
      <c r="D35" s="10" t="s">
        <v>59</v>
      </c>
      <c r="E35" s="58"/>
      <c r="F35" s="59" t="s">
        <v>224</v>
      </c>
      <c r="G35" s="60" t="s">
        <v>224</v>
      </c>
      <c r="H35" s="61" t="s">
        <v>226</v>
      </c>
      <c r="I35" s="59"/>
      <c r="J35" s="60">
        <v>1</v>
      </c>
      <c r="M35" s="23">
        <v>51</v>
      </c>
      <c r="N35" s="24" t="str">
        <f>IF(J35=1,B35,IF(J37=1,B37,IF(J39=1,B39,"")))</f>
        <v>米澤 優美子</v>
      </c>
      <c r="O35" s="24" t="str">
        <f>IF(J35=1,C35,IF(J37=1,C37,IF(J39=1,C39,"")))</f>
        <v>石川</v>
      </c>
      <c r="P35" s="24" t="str">
        <f>IF(J35=1,D35,IF(J37=1,D37,IF(J39=1,D39,"")))</f>
        <v>ふたばクラブ</v>
      </c>
    </row>
    <row r="36" spans="1:16" s="1" customFormat="1" ht="10.95" customHeight="1" x14ac:dyDescent="0.3">
      <c r="A36" s="77"/>
      <c r="B36" s="11" t="s">
        <v>60</v>
      </c>
      <c r="C36" s="12" t="s">
        <v>61</v>
      </c>
      <c r="D36" s="13" t="s">
        <v>62</v>
      </c>
      <c r="E36" s="58"/>
      <c r="F36" s="59"/>
      <c r="G36" s="60"/>
      <c r="H36" s="61"/>
      <c r="I36" s="59"/>
      <c r="J36" s="60"/>
      <c r="M36" s="23">
        <v>52</v>
      </c>
      <c r="N36" s="24" t="str">
        <f>IF(J35=1,B36,IF(J37=1,B38,IF(J39=1,B40,"")))</f>
        <v>菊地　治秀</v>
      </c>
      <c r="O36" s="24" t="str">
        <f>IF(J35=1,C36,IF(J37=1,C38,IF(J39=1,C40,"")))</f>
        <v>千葉</v>
      </c>
      <c r="P36" s="24" t="str">
        <f>IF(J35=1,D36,IF(J37=1,D38,IF(J39=1,D40,"")))</f>
        <v>松戸市役所</v>
      </c>
    </row>
    <row r="37" spans="1:16" s="1" customFormat="1" ht="10.95" customHeight="1" x14ac:dyDescent="0.3">
      <c r="A37" s="76">
        <v>14</v>
      </c>
      <c r="B37" s="8" t="s">
        <v>235</v>
      </c>
      <c r="C37" s="73" t="s">
        <v>14</v>
      </c>
      <c r="D37" s="79" t="s">
        <v>63</v>
      </c>
      <c r="E37" s="66">
        <v>0</v>
      </c>
      <c r="F37" s="75"/>
      <c r="G37" s="60">
        <v>0</v>
      </c>
      <c r="H37" s="61" t="s">
        <v>227</v>
      </c>
      <c r="I37" s="59"/>
      <c r="J37" s="60">
        <v>3</v>
      </c>
      <c r="M37" s="23">
        <v>53</v>
      </c>
    </row>
    <row r="38" spans="1:16" s="1" customFormat="1" ht="10.95" customHeight="1" x14ac:dyDescent="0.3">
      <c r="A38" s="77"/>
      <c r="B38" s="11" t="s">
        <v>236</v>
      </c>
      <c r="C38" s="74"/>
      <c r="D38" s="81"/>
      <c r="E38" s="66"/>
      <c r="F38" s="75"/>
      <c r="G38" s="60"/>
      <c r="H38" s="61"/>
      <c r="I38" s="59"/>
      <c r="J38" s="60"/>
      <c r="M38" s="23">
        <v>54</v>
      </c>
    </row>
    <row r="39" spans="1:16" s="1" customFormat="1" ht="10.95" customHeight="1" x14ac:dyDescent="0.3">
      <c r="A39" s="76">
        <v>15</v>
      </c>
      <c r="B39" s="14" t="s">
        <v>64</v>
      </c>
      <c r="C39" s="73" t="s">
        <v>65</v>
      </c>
      <c r="D39" s="79" t="s">
        <v>66</v>
      </c>
      <c r="E39" s="66">
        <v>3</v>
      </c>
      <c r="F39" s="59" t="s">
        <v>225</v>
      </c>
      <c r="G39" s="69"/>
      <c r="H39" s="61" t="s">
        <v>228</v>
      </c>
      <c r="I39" s="59"/>
      <c r="J39" s="60">
        <v>2</v>
      </c>
      <c r="M39" s="23">
        <v>55</v>
      </c>
    </row>
    <row r="40" spans="1:16" s="1" customFormat="1" ht="10.95" customHeight="1" x14ac:dyDescent="0.3">
      <c r="A40" s="78"/>
      <c r="B40" s="17" t="s">
        <v>67</v>
      </c>
      <c r="C40" s="65"/>
      <c r="D40" s="80"/>
      <c r="E40" s="67"/>
      <c r="F40" s="68"/>
      <c r="G40" s="70"/>
      <c r="H40" s="71"/>
      <c r="I40" s="68"/>
      <c r="J40" s="72"/>
      <c r="M40" s="23">
        <v>56</v>
      </c>
    </row>
    <row r="41" spans="1:16" s="1" customFormat="1" ht="6" customHeight="1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M41" s="23">
        <v>57</v>
      </c>
    </row>
    <row r="42" spans="1:16" s="1" customFormat="1" ht="10.95" customHeight="1" x14ac:dyDescent="0.3">
      <c r="A42" s="2">
        <v>6</v>
      </c>
      <c r="B42" s="3" t="s">
        <v>1</v>
      </c>
      <c r="C42" s="4" t="s">
        <v>2</v>
      </c>
      <c r="D42" s="5" t="s">
        <v>3</v>
      </c>
      <c r="E42" s="30">
        <f>A43</f>
        <v>16</v>
      </c>
      <c r="F42" s="6">
        <f>A43+1</f>
        <v>17</v>
      </c>
      <c r="G42" s="7">
        <f>A43+2</f>
        <v>18</v>
      </c>
      <c r="H42" s="30" t="s">
        <v>4</v>
      </c>
      <c r="I42" s="6" t="s">
        <v>5</v>
      </c>
      <c r="J42" s="7" t="s">
        <v>6</v>
      </c>
      <c r="M42" s="23">
        <v>60</v>
      </c>
    </row>
    <row r="43" spans="1:16" s="1" customFormat="1" ht="10.95" customHeight="1" x14ac:dyDescent="0.3">
      <c r="A43" s="76">
        <v>16</v>
      </c>
      <c r="B43" s="8" t="s">
        <v>68</v>
      </c>
      <c r="C43" s="73" t="s">
        <v>69</v>
      </c>
      <c r="D43" s="10" t="s">
        <v>70</v>
      </c>
      <c r="E43" s="58"/>
      <c r="F43" s="59" t="s">
        <v>224</v>
      </c>
      <c r="G43" s="60" t="s">
        <v>224</v>
      </c>
      <c r="H43" s="61" t="s">
        <v>226</v>
      </c>
      <c r="I43" s="59"/>
      <c r="J43" s="60">
        <v>1</v>
      </c>
      <c r="M43" s="23">
        <v>61</v>
      </c>
      <c r="N43" s="24" t="str">
        <f>IF(J43=1,B43,IF(J45=1,B45,IF(J47=1,B47,"")))</f>
        <v>千野　一也</v>
      </c>
      <c r="O43" s="24" t="str">
        <f>IF(J43=1,C43,IF(J45=1,C45,IF(J47=1,C47,"")))</f>
        <v>東京</v>
      </c>
      <c r="P43" s="24" t="str">
        <f>IF(J43=1,D43,IF(J45=1,D45,IF(J47=1,D47,"")))</f>
        <v>たちばなクラブ</v>
      </c>
    </row>
    <row r="44" spans="1:16" s="1" customFormat="1" ht="10.95" customHeight="1" x14ac:dyDescent="0.3">
      <c r="A44" s="77"/>
      <c r="B44" s="11" t="s">
        <v>71</v>
      </c>
      <c r="C44" s="74"/>
      <c r="D44" s="13" t="s">
        <v>72</v>
      </c>
      <c r="E44" s="58"/>
      <c r="F44" s="59"/>
      <c r="G44" s="60"/>
      <c r="H44" s="61"/>
      <c r="I44" s="59"/>
      <c r="J44" s="60"/>
      <c r="M44" s="23">
        <v>62</v>
      </c>
      <c r="N44" s="24" t="str">
        <f>IF(J43=1,B44,IF(J45=1,B46,IF(J47=1,B48,"")))</f>
        <v>鈴木　節子</v>
      </c>
      <c r="O44" s="24">
        <f>IF(J43=1,C44,IF(J45=1,C46,IF(J47=1,C48,"")))</f>
        <v>0</v>
      </c>
      <c r="P44" s="24" t="str">
        <f>IF(J43=1,D44,IF(J45=1,D46,IF(J47=1,D48,"")))</f>
        <v>日亜化学</v>
      </c>
    </row>
    <row r="45" spans="1:16" s="1" customFormat="1" ht="10.95" customHeight="1" x14ac:dyDescent="0.3">
      <c r="A45" s="76">
        <v>17</v>
      </c>
      <c r="B45" s="8" t="s">
        <v>237</v>
      </c>
      <c r="C45" s="73" t="s">
        <v>19</v>
      </c>
      <c r="D45" s="79" t="s">
        <v>73</v>
      </c>
      <c r="E45" s="66">
        <v>0</v>
      </c>
      <c r="F45" s="75"/>
      <c r="G45" s="60">
        <v>1</v>
      </c>
      <c r="H45" s="61" t="s">
        <v>227</v>
      </c>
      <c r="I45" s="59"/>
      <c r="J45" s="60">
        <v>3</v>
      </c>
      <c r="M45" s="23">
        <v>63</v>
      </c>
    </row>
    <row r="46" spans="1:16" s="1" customFormat="1" ht="10.95" customHeight="1" x14ac:dyDescent="0.3">
      <c r="A46" s="77"/>
      <c r="B46" s="11" t="s">
        <v>238</v>
      </c>
      <c r="C46" s="74"/>
      <c r="D46" s="81"/>
      <c r="E46" s="66"/>
      <c r="F46" s="75"/>
      <c r="G46" s="60"/>
      <c r="H46" s="61"/>
      <c r="I46" s="59"/>
      <c r="J46" s="60"/>
      <c r="M46" s="23">
        <v>64</v>
      </c>
    </row>
    <row r="47" spans="1:16" s="1" customFormat="1" ht="10.95" customHeight="1" x14ac:dyDescent="0.3">
      <c r="A47" s="76">
        <v>18</v>
      </c>
      <c r="B47" s="14" t="s">
        <v>74</v>
      </c>
      <c r="C47" s="15" t="s">
        <v>29</v>
      </c>
      <c r="D47" s="16" t="s">
        <v>75</v>
      </c>
      <c r="E47" s="66">
        <v>0</v>
      </c>
      <c r="F47" s="59" t="s">
        <v>225</v>
      </c>
      <c r="G47" s="69"/>
      <c r="H47" s="61" t="s">
        <v>228</v>
      </c>
      <c r="I47" s="59"/>
      <c r="J47" s="60">
        <v>2</v>
      </c>
      <c r="M47" s="23">
        <v>65</v>
      </c>
    </row>
    <row r="48" spans="1:16" s="1" customFormat="1" ht="10.95" customHeight="1" x14ac:dyDescent="0.3">
      <c r="A48" s="78"/>
      <c r="B48" s="17" t="s">
        <v>239</v>
      </c>
      <c r="C48" s="18" t="s">
        <v>14</v>
      </c>
      <c r="D48" s="19" t="s">
        <v>76</v>
      </c>
      <c r="E48" s="67"/>
      <c r="F48" s="68"/>
      <c r="G48" s="70"/>
      <c r="H48" s="71"/>
      <c r="I48" s="68"/>
      <c r="J48" s="72"/>
      <c r="M48" s="23">
        <v>66</v>
      </c>
    </row>
    <row r="49" spans="1:16" s="1" customFormat="1" ht="6" customHeight="1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M49" s="23">
        <v>67</v>
      </c>
    </row>
    <row r="50" spans="1:16" s="1" customFormat="1" ht="10.95" customHeight="1" x14ac:dyDescent="0.3">
      <c r="A50" s="2">
        <v>7</v>
      </c>
      <c r="B50" s="3" t="s">
        <v>1</v>
      </c>
      <c r="C50" s="4" t="s">
        <v>2</v>
      </c>
      <c r="D50" s="5" t="s">
        <v>3</v>
      </c>
      <c r="E50" s="30">
        <f>A51</f>
        <v>19</v>
      </c>
      <c r="F50" s="6">
        <f>A51+1</f>
        <v>20</v>
      </c>
      <c r="G50" s="7">
        <f>A51+2</f>
        <v>21</v>
      </c>
      <c r="H50" s="30" t="s">
        <v>4</v>
      </c>
      <c r="I50" s="6" t="s">
        <v>5</v>
      </c>
      <c r="J50" s="7" t="s">
        <v>6</v>
      </c>
      <c r="M50" s="23">
        <v>70</v>
      </c>
    </row>
    <row r="51" spans="1:16" s="1" customFormat="1" ht="10.95" customHeight="1" x14ac:dyDescent="0.3">
      <c r="A51" s="76">
        <v>19</v>
      </c>
      <c r="B51" s="8" t="s">
        <v>77</v>
      </c>
      <c r="C51" s="73" t="s">
        <v>14</v>
      </c>
      <c r="D51" s="10" t="s">
        <v>78</v>
      </c>
      <c r="E51" s="58"/>
      <c r="F51" s="59" t="s">
        <v>224</v>
      </c>
      <c r="G51" s="60">
        <v>3</v>
      </c>
      <c r="H51" s="61" t="s">
        <v>228</v>
      </c>
      <c r="I51" s="59">
        <v>-2</v>
      </c>
      <c r="J51" s="60">
        <v>2</v>
      </c>
      <c r="M51" s="23">
        <v>71</v>
      </c>
      <c r="N51" s="24" t="str">
        <f>IF(J51=1,B51,IF(J53=1,B53,IF(J55=1,B55,"")))</f>
        <v>鳥居　　浩</v>
      </c>
      <c r="O51" s="24" t="str">
        <f>IF(J51=1,C51,IF(J53=1,C53,IF(J55=1,C55,"")))</f>
        <v>兵庫</v>
      </c>
      <c r="P51" s="24" t="str">
        <f>IF(J51=1,D51,IF(J53=1,D53,IF(J55=1,D55,"")))</f>
        <v>OKIRAクラブ</v>
      </c>
    </row>
    <row r="52" spans="1:16" s="1" customFormat="1" ht="10.95" customHeight="1" x14ac:dyDescent="0.3">
      <c r="A52" s="77"/>
      <c r="B52" s="11" t="s">
        <v>79</v>
      </c>
      <c r="C52" s="74"/>
      <c r="D52" s="13" t="s">
        <v>80</v>
      </c>
      <c r="E52" s="58"/>
      <c r="F52" s="59"/>
      <c r="G52" s="60"/>
      <c r="H52" s="61"/>
      <c r="I52" s="59"/>
      <c r="J52" s="60"/>
      <c r="M52" s="23">
        <v>72</v>
      </c>
      <c r="N52" s="24" t="str">
        <f>IF(J51=1,B52,IF(J53=1,B54,IF(J55=1,B56,"")))</f>
        <v>木村　千恵</v>
      </c>
      <c r="O52" s="24" t="s">
        <v>49</v>
      </c>
      <c r="P52" s="24" t="str">
        <f>IF(J51=1,D52,IF(J53=1,D54,IF(J55=1,D56,"")))</f>
        <v>市尼OBクラブ</v>
      </c>
    </row>
    <row r="53" spans="1:16" s="1" customFormat="1" ht="10.95" customHeight="1" x14ac:dyDescent="0.3">
      <c r="A53" s="76">
        <v>20</v>
      </c>
      <c r="B53" s="8" t="s">
        <v>81</v>
      </c>
      <c r="C53" s="73" t="s">
        <v>82</v>
      </c>
      <c r="D53" s="10" t="s">
        <v>83</v>
      </c>
      <c r="E53" s="66">
        <v>3</v>
      </c>
      <c r="F53" s="75"/>
      <c r="G53" s="60" t="s">
        <v>224</v>
      </c>
      <c r="H53" s="61" t="s">
        <v>228</v>
      </c>
      <c r="I53" s="59">
        <v>-5</v>
      </c>
      <c r="J53" s="60">
        <v>3</v>
      </c>
      <c r="M53" s="23">
        <v>73</v>
      </c>
    </row>
    <row r="54" spans="1:16" s="1" customFormat="1" ht="10.95" customHeight="1" x14ac:dyDescent="0.3">
      <c r="A54" s="77"/>
      <c r="B54" s="11" t="s">
        <v>240</v>
      </c>
      <c r="C54" s="74"/>
      <c r="D54" s="13" t="s">
        <v>84</v>
      </c>
      <c r="E54" s="66"/>
      <c r="F54" s="75"/>
      <c r="G54" s="60"/>
      <c r="H54" s="61"/>
      <c r="I54" s="59"/>
      <c r="J54" s="60"/>
      <c r="M54" s="23">
        <v>74</v>
      </c>
    </row>
    <row r="55" spans="1:16" s="1" customFormat="1" ht="10.95" customHeight="1" x14ac:dyDescent="0.3">
      <c r="A55" s="76">
        <v>21</v>
      </c>
      <c r="B55" s="14" t="s">
        <v>85</v>
      </c>
      <c r="C55" s="73" t="s">
        <v>49</v>
      </c>
      <c r="D55" s="16" t="s">
        <v>86</v>
      </c>
      <c r="E55" s="66" t="s">
        <v>225</v>
      </c>
      <c r="F55" s="59">
        <v>3</v>
      </c>
      <c r="G55" s="69"/>
      <c r="H55" s="61" t="s">
        <v>228</v>
      </c>
      <c r="I55" s="59" t="s">
        <v>231</v>
      </c>
      <c r="J55" s="60">
        <v>1</v>
      </c>
      <c r="M55" s="23">
        <v>75</v>
      </c>
    </row>
    <row r="56" spans="1:16" s="1" customFormat="1" ht="10.95" customHeight="1" x14ac:dyDescent="0.3">
      <c r="A56" s="78"/>
      <c r="B56" s="17" t="s">
        <v>87</v>
      </c>
      <c r="C56" s="65"/>
      <c r="D56" s="19" t="s">
        <v>88</v>
      </c>
      <c r="E56" s="67"/>
      <c r="F56" s="68"/>
      <c r="G56" s="70"/>
      <c r="H56" s="71"/>
      <c r="I56" s="68"/>
      <c r="J56" s="72"/>
      <c r="M56" s="23">
        <v>76</v>
      </c>
    </row>
    <row r="57" spans="1:16" s="1" customFormat="1" ht="6" customHeight="1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  <c r="M57" s="23">
        <v>77</v>
      </c>
    </row>
    <row r="58" spans="1:16" s="1" customFormat="1" ht="10.95" customHeight="1" x14ac:dyDescent="0.3">
      <c r="A58" s="2">
        <v>8</v>
      </c>
      <c r="B58" s="3" t="s">
        <v>1</v>
      </c>
      <c r="C58" s="4" t="s">
        <v>2</v>
      </c>
      <c r="D58" s="5" t="s">
        <v>3</v>
      </c>
      <c r="E58" s="30">
        <f>A59</f>
        <v>22</v>
      </c>
      <c r="F58" s="6">
        <f>A59+1</f>
        <v>23</v>
      </c>
      <c r="G58" s="7">
        <f>A59+2</f>
        <v>24</v>
      </c>
      <c r="H58" s="30" t="s">
        <v>4</v>
      </c>
      <c r="I58" s="6" t="s">
        <v>5</v>
      </c>
      <c r="J58" s="7" t="s">
        <v>6</v>
      </c>
      <c r="M58" s="23">
        <v>80</v>
      </c>
    </row>
    <row r="59" spans="1:16" s="1" customFormat="1" ht="10.95" customHeight="1" x14ac:dyDescent="0.3">
      <c r="A59" s="76">
        <v>22</v>
      </c>
      <c r="B59" s="8" t="s">
        <v>89</v>
      </c>
      <c r="C59" s="73" t="s">
        <v>19</v>
      </c>
      <c r="D59" s="10" t="s">
        <v>90</v>
      </c>
      <c r="E59" s="58"/>
      <c r="F59" s="59" t="s">
        <v>224</v>
      </c>
      <c r="G59" s="60" t="s">
        <v>224</v>
      </c>
      <c r="H59" s="61" t="s">
        <v>226</v>
      </c>
      <c r="I59" s="59"/>
      <c r="J59" s="60">
        <v>1</v>
      </c>
      <c r="M59" s="23">
        <v>81</v>
      </c>
      <c r="N59" s="24" t="str">
        <f>IF(J59=1,B59,IF(J61=1,B61,IF(J63=1,B63,"")))</f>
        <v>加藤　信弘</v>
      </c>
      <c r="O59" s="24" t="str">
        <f>IF(J59=1,C59,IF(J61=1,C61,IF(J63=1,C63,"")))</f>
        <v>愛知</v>
      </c>
      <c r="P59" s="24" t="str">
        <f>IF(J59=1,D59,IF(J61=1,D61,IF(J63=1,D63,"")))</f>
        <v>葵クラブ</v>
      </c>
    </row>
    <row r="60" spans="1:16" s="1" customFormat="1" ht="10.95" customHeight="1" x14ac:dyDescent="0.3">
      <c r="A60" s="77"/>
      <c r="B60" s="11" t="s">
        <v>241</v>
      </c>
      <c r="C60" s="74"/>
      <c r="D60" s="13" t="s">
        <v>57</v>
      </c>
      <c r="E60" s="58"/>
      <c r="F60" s="59"/>
      <c r="G60" s="60"/>
      <c r="H60" s="61"/>
      <c r="I60" s="59"/>
      <c r="J60" s="60"/>
      <c r="M60" s="23">
        <v>82</v>
      </c>
      <c r="N60" s="24" t="str">
        <f>IF(J59=1,B60,IF(J61=1,B62,IF(J63=1,B64,"")))</f>
        <v>高木 ひとみ</v>
      </c>
      <c r="O60" s="24">
        <f>IF(J59=1,C60,IF(J61=1,C62,IF(J63=1,C64,"")))</f>
        <v>0</v>
      </c>
      <c r="P60" s="24" t="str">
        <f>IF(J59=1,D60,IF(J61=1,D62,IF(J63=1,D64,"")))</f>
        <v>豊田クラブ</v>
      </c>
    </row>
    <row r="61" spans="1:16" s="1" customFormat="1" ht="10.95" customHeight="1" x14ac:dyDescent="0.3">
      <c r="A61" s="76">
        <v>23</v>
      </c>
      <c r="B61" s="8" t="s">
        <v>91</v>
      </c>
      <c r="C61" s="73" t="s">
        <v>14</v>
      </c>
      <c r="D61" s="10" t="s">
        <v>92</v>
      </c>
      <c r="E61" s="66">
        <v>0</v>
      </c>
      <c r="F61" s="75"/>
      <c r="G61" s="60">
        <v>0</v>
      </c>
      <c r="H61" s="61" t="s">
        <v>227</v>
      </c>
      <c r="I61" s="59"/>
      <c r="J61" s="60">
        <v>3</v>
      </c>
      <c r="M61" s="23">
        <v>83</v>
      </c>
    </row>
    <row r="62" spans="1:16" s="1" customFormat="1" ht="10.95" customHeight="1" x14ac:dyDescent="0.3">
      <c r="A62" s="77"/>
      <c r="B62" s="11" t="s">
        <v>93</v>
      </c>
      <c r="C62" s="74"/>
      <c r="D62" s="13" t="s">
        <v>94</v>
      </c>
      <c r="E62" s="66"/>
      <c r="F62" s="75"/>
      <c r="G62" s="60"/>
      <c r="H62" s="61"/>
      <c r="I62" s="59"/>
      <c r="J62" s="60"/>
      <c r="M62" s="23">
        <v>84</v>
      </c>
    </row>
    <row r="63" spans="1:16" s="1" customFormat="1" ht="10.95" customHeight="1" x14ac:dyDescent="0.3">
      <c r="A63" s="76">
        <v>24</v>
      </c>
      <c r="B63" s="14" t="s">
        <v>95</v>
      </c>
      <c r="C63" s="73" t="s">
        <v>96</v>
      </c>
      <c r="D63" s="16" t="s">
        <v>97</v>
      </c>
      <c r="E63" s="66">
        <v>2</v>
      </c>
      <c r="F63" s="59" t="s">
        <v>225</v>
      </c>
      <c r="G63" s="69"/>
      <c r="H63" s="61" t="s">
        <v>228</v>
      </c>
      <c r="I63" s="59"/>
      <c r="J63" s="60">
        <v>2</v>
      </c>
      <c r="M63" s="23">
        <v>85</v>
      </c>
    </row>
    <row r="64" spans="1:16" s="1" customFormat="1" ht="10.95" customHeight="1" x14ac:dyDescent="0.3">
      <c r="A64" s="78"/>
      <c r="B64" s="17" t="s">
        <v>98</v>
      </c>
      <c r="C64" s="65"/>
      <c r="D64" s="19" t="s">
        <v>99</v>
      </c>
      <c r="E64" s="67"/>
      <c r="F64" s="68"/>
      <c r="G64" s="70"/>
      <c r="H64" s="71"/>
      <c r="I64" s="68"/>
      <c r="J64" s="72"/>
      <c r="M64" s="23">
        <v>86</v>
      </c>
    </row>
    <row r="65" spans="1:16" s="1" customFormat="1" ht="6" customHeight="1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M65" s="23">
        <v>87</v>
      </c>
    </row>
    <row r="66" spans="1:16" s="1" customFormat="1" ht="10.95" customHeight="1" x14ac:dyDescent="0.3">
      <c r="A66" s="2">
        <v>9</v>
      </c>
      <c r="B66" s="3" t="s">
        <v>1</v>
      </c>
      <c r="C66" s="4" t="s">
        <v>2</v>
      </c>
      <c r="D66" s="5" t="s">
        <v>3</v>
      </c>
      <c r="E66" s="30">
        <f>A67</f>
        <v>25</v>
      </c>
      <c r="F66" s="6">
        <f>A67+1</f>
        <v>26</v>
      </c>
      <c r="G66" s="7">
        <f>A67+2</f>
        <v>27</v>
      </c>
      <c r="H66" s="30" t="s">
        <v>4</v>
      </c>
      <c r="I66" s="6" t="s">
        <v>5</v>
      </c>
      <c r="J66" s="7" t="s">
        <v>6</v>
      </c>
      <c r="M66" s="23">
        <v>90</v>
      </c>
    </row>
    <row r="67" spans="1:16" s="1" customFormat="1" ht="10.95" customHeight="1" x14ac:dyDescent="0.3">
      <c r="A67" s="76">
        <v>25</v>
      </c>
      <c r="B67" s="8" t="s">
        <v>242</v>
      </c>
      <c r="C67" s="73" t="s">
        <v>100</v>
      </c>
      <c r="D67" s="10" t="s">
        <v>101</v>
      </c>
      <c r="E67" s="58"/>
      <c r="F67" s="59" t="s">
        <v>224</v>
      </c>
      <c r="G67" s="60" t="s">
        <v>224</v>
      </c>
      <c r="H67" s="61" t="s">
        <v>226</v>
      </c>
      <c r="I67" s="59"/>
      <c r="J67" s="60">
        <v>1</v>
      </c>
      <c r="M67" s="23">
        <v>91</v>
      </c>
      <c r="N67" s="24" t="str">
        <f>IF(J67=1,B67,IF(J69=1,B69,IF(J71=1,B71,"")))</f>
        <v>相澤 真里子</v>
      </c>
      <c r="O67" s="24" t="str">
        <f>IF(J67=1,C67,IF(J69=1,C69,IF(J71=1,C71,"")))</f>
        <v>鳥取</v>
      </c>
      <c r="P67" s="24" t="str">
        <f>IF(J67=1,D67,IF(J69=1,D69,IF(J71=1,D71,"")))</f>
        <v>東伯クラブ</v>
      </c>
    </row>
    <row r="68" spans="1:16" s="1" customFormat="1" ht="10.95" customHeight="1" x14ac:dyDescent="0.3">
      <c r="A68" s="77"/>
      <c r="B68" s="11" t="s">
        <v>102</v>
      </c>
      <c r="C68" s="74"/>
      <c r="D68" s="13" t="s">
        <v>103</v>
      </c>
      <c r="E68" s="58"/>
      <c r="F68" s="59"/>
      <c r="G68" s="60"/>
      <c r="H68" s="61"/>
      <c r="I68" s="59"/>
      <c r="J68" s="60"/>
      <c r="M68" s="23">
        <v>92</v>
      </c>
      <c r="N68" s="24" t="str">
        <f>IF(J67=1,B68,IF(J69=1,B70,IF(J71=1,B72,"")))</f>
        <v>中井　克彦</v>
      </c>
      <c r="O68" s="24" t="s">
        <v>230</v>
      </c>
      <c r="P68" s="24" t="str">
        <f>IF(J67=1,D68,IF(J69=1,D70,IF(J71=1,D72,"")))</f>
        <v>ハワイクラブ</v>
      </c>
    </row>
    <row r="69" spans="1:16" s="1" customFormat="1" ht="10.95" customHeight="1" x14ac:dyDescent="0.3">
      <c r="A69" s="76">
        <v>26</v>
      </c>
      <c r="B69" s="8" t="s">
        <v>104</v>
      </c>
      <c r="C69" s="73" t="s">
        <v>14</v>
      </c>
      <c r="D69" s="79" t="s">
        <v>105</v>
      </c>
      <c r="E69" s="66">
        <v>0</v>
      </c>
      <c r="F69" s="75"/>
      <c r="G69" s="60" t="s">
        <v>224</v>
      </c>
      <c r="H69" s="61" t="s">
        <v>228</v>
      </c>
      <c r="I69" s="59"/>
      <c r="J69" s="60">
        <v>2</v>
      </c>
      <c r="M69" s="23">
        <v>93</v>
      </c>
    </row>
    <row r="70" spans="1:16" s="1" customFormat="1" ht="10.95" customHeight="1" x14ac:dyDescent="0.3">
      <c r="A70" s="77"/>
      <c r="B70" s="11" t="s">
        <v>106</v>
      </c>
      <c r="C70" s="74"/>
      <c r="D70" s="81"/>
      <c r="E70" s="66"/>
      <c r="F70" s="75"/>
      <c r="G70" s="60"/>
      <c r="H70" s="61"/>
      <c r="I70" s="59"/>
      <c r="J70" s="60"/>
      <c r="M70" s="23">
        <v>94</v>
      </c>
    </row>
    <row r="71" spans="1:16" s="1" customFormat="1" ht="10.95" customHeight="1" x14ac:dyDescent="0.3">
      <c r="A71" s="76">
        <v>27</v>
      </c>
      <c r="B71" s="14" t="s">
        <v>107</v>
      </c>
      <c r="C71" s="73" t="s">
        <v>108</v>
      </c>
      <c r="D71" s="16" t="s">
        <v>109</v>
      </c>
      <c r="E71" s="66">
        <v>0</v>
      </c>
      <c r="F71" s="59">
        <v>3</v>
      </c>
      <c r="G71" s="69"/>
      <c r="H71" s="61" t="s">
        <v>227</v>
      </c>
      <c r="I71" s="59"/>
      <c r="J71" s="60">
        <v>3</v>
      </c>
      <c r="M71" s="23">
        <v>95</v>
      </c>
    </row>
    <row r="72" spans="1:16" s="1" customFormat="1" ht="10.95" customHeight="1" x14ac:dyDescent="0.3">
      <c r="A72" s="78"/>
      <c r="B72" s="17" t="s">
        <v>110</v>
      </c>
      <c r="C72" s="65"/>
      <c r="D72" s="19" t="s">
        <v>111</v>
      </c>
      <c r="E72" s="67"/>
      <c r="F72" s="68"/>
      <c r="G72" s="70"/>
      <c r="H72" s="71"/>
      <c r="I72" s="68"/>
      <c r="J72" s="72"/>
      <c r="M72" s="23">
        <v>96</v>
      </c>
    </row>
    <row r="73" spans="1:16" s="1" customFormat="1" x14ac:dyDescent="0.3">
      <c r="A73" s="15"/>
      <c r="B73" s="20"/>
      <c r="C73" s="20"/>
      <c r="D73" s="21"/>
      <c r="E73" s="20"/>
      <c r="F73" s="20"/>
      <c r="G73" s="20"/>
      <c r="H73" s="20"/>
      <c r="I73" s="20"/>
      <c r="J73" s="20"/>
      <c r="M73" s="23"/>
    </row>
    <row r="74" spans="1:16" s="1" customFormat="1" ht="20.399999999999999" customHeight="1" x14ac:dyDescent="0.3">
      <c r="A74" s="55" t="s">
        <v>112</v>
      </c>
      <c r="B74" s="55"/>
      <c r="C74" s="55"/>
      <c r="D74" s="55"/>
      <c r="E74" s="55"/>
      <c r="F74" s="55"/>
      <c r="G74" s="55"/>
      <c r="H74" s="55"/>
      <c r="I74" s="55"/>
      <c r="J74" s="55"/>
      <c r="M74" s="23"/>
    </row>
    <row r="75" spans="1:16" s="1" customFormat="1" ht="10.95" customHeight="1" x14ac:dyDescent="0.3">
      <c r="A75" s="2">
        <v>10</v>
      </c>
      <c r="B75" s="3" t="s">
        <v>1</v>
      </c>
      <c r="C75" s="4" t="s">
        <v>2</v>
      </c>
      <c r="D75" s="5" t="s">
        <v>3</v>
      </c>
      <c r="E75" s="30">
        <f>A76</f>
        <v>28</v>
      </c>
      <c r="F75" s="6">
        <f>A76+1</f>
        <v>29</v>
      </c>
      <c r="G75" s="7">
        <f>A76+2</f>
        <v>30</v>
      </c>
      <c r="H75" s="30" t="s">
        <v>4</v>
      </c>
      <c r="I75" s="6" t="s">
        <v>5</v>
      </c>
      <c r="J75" s="7" t="s">
        <v>6</v>
      </c>
      <c r="M75" s="23">
        <v>100</v>
      </c>
    </row>
    <row r="76" spans="1:16" s="1" customFormat="1" ht="10.95" customHeight="1" x14ac:dyDescent="0.3">
      <c r="A76" s="82">
        <v>28</v>
      </c>
      <c r="B76" s="8" t="s">
        <v>113</v>
      </c>
      <c r="C76" s="73" t="s">
        <v>69</v>
      </c>
      <c r="D76" s="10" t="s">
        <v>114</v>
      </c>
      <c r="E76" s="58"/>
      <c r="F76" s="59" t="s">
        <v>224</v>
      </c>
      <c r="G76" s="60" t="s">
        <v>224</v>
      </c>
      <c r="H76" s="61" t="s">
        <v>226</v>
      </c>
      <c r="I76" s="59"/>
      <c r="J76" s="60">
        <v>1</v>
      </c>
      <c r="M76" s="23">
        <v>101</v>
      </c>
      <c r="N76" s="24" t="str">
        <f>IF(J76=1,B76,IF(J78=1,B78,IF(J80=1,B80,"")))</f>
        <v>萩原　由美</v>
      </c>
      <c r="O76" s="24" t="str">
        <f>IF(J76=1,C76,IF(J78=1,C78,IF(J80=1,C80,"")))</f>
        <v>東京</v>
      </c>
      <c r="P76" s="24" t="str">
        <f>IF(J76=1,D76,IF(J78=1,D78,IF(J80=1,D80,"")))</f>
        <v>杉並文化クラブ</v>
      </c>
    </row>
    <row r="77" spans="1:16" s="1" customFormat="1" ht="10.95" customHeight="1" x14ac:dyDescent="0.3">
      <c r="A77" s="83"/>
      <c r="B77" s="11" t="s">
        <v>115</v>
      </c>
      <c r="C77" s="74"/>
      <c r="D77" s="13" t="s">
        <v>116</v>
      </c>
      <c r="E77" s="58"/>
      <c r="F77" s="59"/>
      <c r="G77" s="60"/>
      <c r="H77" s="61"/>
      <c r="I77" s="59"/>
      <c r="J77" s="60"/>
      <c r="M77" s="23">
        <v>102</v>
      </c>
      <c r="N77" s="24" t="str">
        <f>IF(J76=1,B77,IF(J78=1,B79,IF(J80=1,B81,"")))</f>
        <v>大野　勝敏</v>
      </c>
      <c r="O77" s="24" t="s">
        <v>69</v>
      </c>
      <c r="P77" s="24" t="str">
        <f>IF(J76=1,D77,IF(J78=1,D79,IF(J80=1,D81,"")))</f>
        <v>浦和ファミリークラブ</v>
      </c>
    </row>
    <row r="78" spans="1:16" s="1" customFormat="1" ht="10.95" customHeight="1" x14ac:dyDescent="0.3">
      <c r="A78" s="82">
        <v>29</v>
      </c>
      <c r="B78" s="8" t="s">
        <v>117</v>
      </c>
      <c r="C78" s="73" t="s">
        <v>19</v>
      </c>
      <c r="D78" s="79" t="s">
        <v>118</v>
      </c>
      <c r="E78" s="66">
        <v>0</v>
      </c>
      <c r="F78" s="75"/>
      <c r="G78" s="60" t="s">
        <v>224</v>
      </c>
      <c r="H78" s="61" t="s">
        <v>228</v>
      </c>
      <c r="I78" s="59"/>
      <c r="J78" s="60">
        <v>2</v>
      </c>
      <c r="M78" s="23">
        <v>103</v>
      </c>
    </row>
    <row r="79" spans="1:16" s="1" customFormat="1" ht="10.95" customHeight="1" x14ac:dyDescent="0.3">
      <c r="A79" s="83"/>
      <c r="B79" s="11" t="s">
        <v>119</v>
      </c>
      <c r="C79" s="74"/>
      <c r="D79" s="81"/>
      <c r="E79" s="66"/>
      <c r="F79" s="75"/>
      <c r="G79" s="60"/>
      <c r="H79" s="61"/>
      <c r="I79" s="59"/>
      <c r="J79" s="60"/>
      <c r="M79" s="23">
        <v>104</v>
      </c>
    </row>
    <row r="80" spans="1:16" s="1" customFormat="1" ht="10.95" customHeight="1" x14ac:dyDescent="0.3">
      <c r="A80" s="84">
        <v>30</v>
      </c>
      <c r="B80" s="14" t="s">
        <v>120</v>
      </c>
      <c r="C80" s="64" t="s">
        <v>14</v>
      </c>
      <c r="D80" s="16" t="s">
        <v>121</v>
      </c>
      <c r="E80" s="66">
        <v>0</v>
      </c>
      <c r="F80" s="59">
        <v>1</v>
      </c>
      <c r="G80" s="69"/>
      <c r="H80" s="61" t="s">
        <v>227</v>
      </c>
      <c r="I80" s="59"/>
      <c r="J80" s="60">
        <v>3</v>
      </c>
      <c r="M80" s="23">
        <v>105</v>
      </c>
    </row>
    <row r="81" spans="1:16" s="1" customFormat="1" ht="10.95" customHeight="1" x14ac:dyDescent="0.3">
      <c r="A81" s="62"/>
      <c r="B81" s="17" t="s">
        <v>122</v>
      </c>
      <c r="C81" s="65"/>
      <c r="D81" s="19" t="s">
        <v>123</v>
      </c>
      <c r="E81" s="67"/>
      <c r="F81" s="68"/>
      <c r="G81" s="70"/>
      <c r="H81" s="71"/>
      <c r="I81" s="68"/>
      <c r="J81" s="72"/>
      <c r="M81" s="23">
        <v>106</v>
      </c>
    </row>
    <row r="82" spans="1:16" s="1" customFormat="1" ht="6" customHeight="1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  <c r="M82" s="23">
        <v>107</v>
      </c>
    </row>
    <row r="83" spans="1:16" s="1" customFormat="1" ht="10.95" customHeight="1" x14ac:dyDescent="0.3">
      <c r="A83" s="2">
        <v>11</v>
      </c>
      <c r="B83" s="3" t="s">
        <v>1</v>
      </c>
      <c r="C83" s="4" t="s">
        <v>2</v>
      </c>
      <c r="D83" s="5" t="s">
        <v>3</v>
      </c>
      <c r="E83" s="30">
        <f>A84</f>
        <v>31</v>
      </c>
      <c r="F83" s="6">
        <f>A84+1</f>
        <v>32</v>
      </c>
      <c r="G83" s="7">
        <f>A84+2</f>
        <v>33</v>
      </c>
      <c r="H83" s="30" t="s">
        <v>4</v>
      </c>
      <c r="I83" s="6" t="s">
        <v>5</v>
      </c>
      <c r="J83" s="7" t="s">
        <v>6</v>
      </c>
      <c r="M83" s="23">
        <v>110</v>
      </c>
    </row>
    <row r="84" spans="1:16" s="1" customFormat="1" ht="10.95" customHeight="1" x14ac:dyDescent="0.3">
      <c r="A84" s="82">
        <v>31</v>
      </c>
      <c r="B84" s="8" t="s">
        <v>124</v>
      </c>
      <c r="C84" s="73" t="s">
        <v>82</v>
      </c>
      <c r="D84" s="10" t="s">
        <v>83</v>
      </c>
      <c r="E84" s="58"/>
      <c r="F84" s="59" t="s">
        <v>224</v>
      </c>
      <c r="G84" s="60" t="s">
        <v>224</v>
      </c>
      <c r="H84" s="61" t="s">
        <v>226</v>
      </c>
      <c r="I84" s="59"/>
      <c r="J84" s="60">
        <v>1</v>
      </c>
      <c r="M84" s="23">
        <v>111</v>
      </c>
      <c r="N84" s="24" t="str">
        <f>IF(J84=1,B84,IF(J86=1,B86,IF(J88=1,B88,"")))</f>
        <v>片山　真弘</v>
      </c>
      <c r="O84" s="24" t="str">
        <f>IF(J84=1,C84,IF(J86=1,C86,IF(J88=1,C88,"")))</f>
        <v>岡山</v>
      </c>
      <c r="P84" s="24" t="str">
        <f>IF(J84=1,D84,IF(J86=1,D86,IF(J88=1,D88,"")))</f>
        <v>しらかべクラブ</v>
      </c>
    </row>
    <row r="85" spans="1:16" s="1" customFormat="1" ht="10.95" customHeight="1" x14ac:dyDescent="0.3">
      <c r="A85" s="83"/>
      <c r="B85" s="11" t="s">
        <v>125</v>
      </c>
      <c r="C85" s="74"/>
      <c r="D85" s="13" t="s">
        <v>126</v>
      </c>
      <c r="E85" s="58"/>
      <c r="F85" s="59"/>
      <c r="G85" s="60"/>
      <c r="H85" s="61"/>
      <c r="I85" s="59"/>
      <c r="J85" s="60"/>
      <c r="M85" s="23">
        <v>112</v>
      </c>
      <c r="N85" s="24" t="str">
        <f>IF(J84=1,B85,IF(J86=1,B87,IF(J88=1,B89,"")))</f>
        <v>宮島 久美子</v>
      </c>
      <c r="O85" s="24" t="s">
        <v>229</v>
      </c>
      <c r="P85" s="24" t="str">
        <f>IF(J84=1,D85,IF(J86=1,D87,IF(J88=1,D89,"")))</f>
        <v>井原クラブ</v>
      </c>
    </row>
    <row r="86" spans="1:16" s="1" customFormat="1" ht="10.95" customHeight="1" x14ac:dyDescent="0.3">
      <c r="A86" s="82">
        <v>32</v>
      </c>
      <c r="B86" s="8" t="s">
        <v>127</v>
      </c>
      <c r="C86" s="9" t="s">
        <v>14</v>
      </c>
      <c r="D86" s="10" t="s">
        <v>128</v>
      </c>
      <c r="E86" s="66">
        <v>3</v>
      </c>
      <c r="F86" s="75"/>
      <c r="G86" s="60" t="s">
        <v>224</v>
      </c>
      <c r="H86" s="61" t="s">
        <v>228</v>
      </c>
      <c r="I86" s="59"/>
      <c r="J86" s="60">
        <v>2</v>
      </c>
      <c r="M86" s="23">
        <v>113</v>
      </c>
    </row>
    <row r="87" spans="1:16" s="1" customFormat="1" ht="10.95" customHeight="1" x14ac:dyDescent="0.3">
      <c r="A87" s="83"/>
      <c r="B87" s="11" t="s">
        <v>129</v>
      </c>
      <c r="C87" s="12" t="s">
        <v>130</v>
      </c>
      <c r="D87" s="13" t="s">
        <v>131</v>
      </c>
      <c r="E87" s="66"/>
      <c r="F87" s="75"/>
      <c r="G87" s="60"/>
      <c r="H87" s="61"/>
      <c r="I87" s="59"/>
      <c r="J87" s="60"/>
      <c r="M87" s="23">
        <v>114</v>
      </c>
    </row>
    <row r="88" spans="1:16" s="1" customFormat="1" ht="10.95" customHeight="1" x14ac:dyDescent="0.3">
      <c r="A88" s="84">
        <v>33</v>
      </c>
      <c r="B88" s="14" t="s">
        <v>132</v>
      </c>
      <c r="C88" s="64" t="s">
        <v>58</v>
      </c>
      <c r="D88" s="85" t="s">
        <v>59</v>
      </c>
      <c r="E88" s="66">
        <v>0</v>
      </c>
      <c r="F88" s="59">
        <v>3</v>
      </c>
      <c r="G88" s="69"/>
      <c r="H88" s="61" t="s">
        <v>227</v>
      </c>
      <c r="I88" s="59"/>
      <c r="J88" s="60">
        <v>3</v>
      </c>
      <c r="M88" s="23">
        <v>115</v>
      </c>
    </row>
    <row r="89" spans="1:16" s="1" customFormat="1" ht="10.95" customHeight="1" x14ac:dyDescent="0.3">
      <c r="A89" s="62"/>
      <c r="B89" s="17" t="s">
        <v>133</v>
      </c>
      <c r="C89" s="65"/>
      <c r="D89" s="80"/>
      <c r="E89" s="67"/>
      <c r="F89" s="68"/>
      <c r="G89" s="70"/>
      <c r="H89" s="71"/>
      <c r="I89" s="68"/>
      <c r="J89" s="72"/>
      <c r="M89" s="23">
        <v>116</v>
      </c>
    </row>
    <row r="90" spans="1:16" s="1" customFormat="1" ht="6" customHeight="1" x14ac:dyDescent="0.3">
      <c r="A90" s="15"/>
      <c r="B90" s="15"/>
      <c r="C90" s="15"/>
      <c r="D90" s="15"/>
      <c r="E90" s="15"/>
      <c r="F90" s="15"/>
      <c r="G90" s="15"/>
      <c r="H90" s="15"/>
      <c r="I90" s="15"/>
      <c r="J90" s="15"/>
      <c r="M90" s="23">
        <v>117</v>
      </c>
    </row>
    <row r="91" spans="1:16" s="1" customFormat="1" ht="10.95" customHeight="1" x14ac:dyDescent="0.3">
      <c r="A91" s="2">
        <v>12</v>
      </c>
      <c r="B91" s="3" t="s">
        <v>1</v>
      </c>
      <c r="C91" s="4" t="s">
        <v>2</v>
      </c>
      <c r="D91" s="5" t="s">
        <v>3</v>
      </c>
      <c r="E91" s="30">
        <f>A92</f>
        <v>34</v>
      </c>
      <c r="F91" s="6">
        <f>A92+1</f>
        <v>35</v>
      </c>
      <c r="G91" s="7">
        <f>A92+2</f>
        <v>36</v>
      </c>
      <c r="H91" s="30" t="s">
        <v>4</v>
      </c>
      <c r="I91" s="6" t="s">
        <v>5</v>
      </c>
      <c r="J91" s="7" t="s">
        <v>6</v>
      </c>
      <c r="M91" s="23">
        <v>120</v>
      </c>
    </row>
    <row r="92" spans="1:16" s="1" customFormat="1" ht="10.95" customHeight="1" x14ac:dyDescent="0.3">
      <c r="A92" s="82">
        <v>34</v>
      </c>
      <c r="B92" s="8" t="s">
        <v>134</v>
      </c>
      <c r="C92" s="73" t="s">
        <v>96</v>
      </c>
      <c r="D92" s="10" t="s">
        <v>135</v>
      </c>
      <c r="E92" s="58"/>
      <c r="F92" s="59">
        <v>0</v>
      </c>
      <c r="G92" s="60" t="s">
        <v>224</v>
      </c>
      <c r="H92" s="61" t="s">
        <v>228</v>
      </c>
      <c r="I92" s="59"/>
      <c r="J92" s="60">
        <v>2</v>
      </c>
      <c r="M92" s="23">
        <v>121</v>
      </c>
      <c r="N92" s="24" t="str">
        <f>IF(J92=1,B92,IF(J94=1,B94,IF(J96=1,B96,"")))</f>
        <v>山本　悦子</v>
      </c>
      <c r="O92" s="24" t="str">
        <f>IF(J92=1,C92,IF(J94=1,C94,IF(J96=1,C96,"")))</f>
        <v>愛知</v>
      </c>
      <c r="P92" s="24" t="str">
        <f>IF(J92=1,D92,IF(J94=1,D94,IF(J96=1,D96,"")))</f>
        <v>すみれクラブ</v>
      </c>
    </row>
    <row r="93" spans="1:16" s="1" customFormat="1" ht="10.95" customHeight="1" x14ac:dyDescent="0.3">
      <c r="A93" s="83"/>
      <c r="B93" s="11" t="s">
        <v>136</v>
      </c>
      <c r="C93" s="74"/>
      <c r="D93" s="13" t="s">
        <v>137</v>
      </c>
      <c r="E93" s="58"/>
      <c r="F93" s="59"/>
      <c r="G93" s="60"/>
      <c r="H93" s="61"/>
      <c r="I93" s="59"/>
      <c r="J93" s="60"/>
      <c r="M93" s="23">
        <v>122</v>
      </c>
      <c r="N93" s="24" t="str">
        <f>IF(J92=1,B93,IF(J94=1,B95,IF(J96=1,B97,"")))</f>
        <v>菅沼　克敏</v>
      </c>
      <c r="O93" s="24" t="s">
        <v>19</v>
      </c>
      <c r="P93" s="24" t="str">
        <f>IF(J92=1,D93,IF(J94=1,D95,IF(J96=1,D97,"")))</f>
        <v>葵クラブ</v>
      </c>
    </row>
    <row r="94" spans="1:16" s="1" customFormat="1" ht="10.95" customHeight="1" x14ac:dyDescent="0.3">
      <c r="A94" s="82">
        <v>35</v>
      </c>
      <c r="B94" s="8" t="s">
        <v>138</v>
      </c>
      <c r="C94" s="73" t="s">
        <v>19</v>
      </c>
      <c r="D94" s="10" t="s">
        <v>139</v>
      </c>
      <c r="E94" s="66" t="s">
        <v>224</v>
      </c>
      <c r="F94" s="75"/>
      <c r="G94" s="60" t="s">
        <v>224</v>
      </c>
      <c r="H94" s="61" t="s">
        <v>226</v>
      </c>
      <c r="I94" s="59"/>
      <c r="J94" s="60">
        <v>1</v>
      </c>
      <c r="M94" s="23">
        <v>123</v>
      </c>
    </row>
    <row r="95" spans="1:16" s="1" customFormat="1" ht="10.95" customHeight="1" x14ac:dyDescent="0.3">
      <c r="A95" s="83"/>
      <c r="B95" s="11" t="s">
        <v>140</v>
      </c>
      <c r="C95" s="74"/>
      <c r="D95" s="13" t="s">
        <v>90</v>
      </c>
      <c r="E95" s="66"/>
      <c r="F95" s="75"/>
      <c r="G95" s="60"/>
      <c r="H95" s="61"/>
      <c r="I95" s="59"/>
      <c r="J95" s="60"/>
      <c r="M95" s="23">
        <v>124</v>
      </c>
    </row>
    <row r="96" spans="1:16" s="1" customFormat="1" ht="10.95" customHeight="1" x14ac:dyDescent="0.3">
      <c r="A96" s="84">
        <v>36</v>
      </c>
      <c r="B96" s="14" t="s">
        <v>141</v>
      </c>
      <c r="C96" s="64" t="s">
        <v>14</v>
      </c>
      <c r="D96" s="16" t="s">
        <v>92</v>
      </c>
      <c r="E96" s="66">
        <v>3</v>
      </c>
      <c r="F96" s="59">
        <v>0</v>
      </c>
      <c r="G96" s="69"/>
      <c r="H96" s="61" t="s">
        <v>227</v>
      </c>
      <c r="I96" s="59"/>
      <c r="J96" s="60">
        <v>3</v>
      </c>
      <c r="M96" s="23">
        <v>125</v>
      </c>
    </row>
    <row r="97" spans="1:16" s="1" customFormat="1" ht="10.95" customHeight="1" x14ac:dyDescent="0.3">
      <c r="A97" s="62"/>
      <c r="B97" s="17" t="s">
        <v>142</v>
      </c>
      <c r="C97" s="65"/>
      <c r="D97" s="19" t="s">
        <v>143</v>
      </c>
      <c r="E97" s="67"/>
      <c r="F97" s="68"/>
      <c r="G97" s="70"/>
      <c r="H97" s="71"/>
      <c r="I97" s="68"/>
      <c r="J97" s="72"/>
      <c r="M97" s="23">
        <v>126</v>
      </c>
    </row>
    <row r="98" spans="1:16" s="1" customFormat="1" ht="6" customHeight="1" x14ac:dyDescent="0.3">
      <c r="A98" s="15"/>
      <c r="B98" s="15"/>
      <c r="C98" s="15"/>
      <c r="D98" s="15"/>
      <c r="E98" s="15"/>
      <c r="F98" s="15"/>
      <c r="G98" s="15"/>
      <c r="H98" s="15"/>
      <c r="I98" s="15"/>
      <c r="J98" s="15"/>
      <c r="M98" s="23">
        <v>127</v>
      </c>
    </row>
    <row r="99" spans="1:16" s="1" customFormat="1" ht="10.95" customHeight="1" x14ac:dyDescent="0.3">
      <c r="A99" s="2">
        <v>13</v>
      </c>
      <c r="B99" s="3" t="s">
        <v>1</v>
      </c>
      <c r="C99" s="4" t="s">
        <v>2</v>
      </c>
      <c r="D99" s="5" t="s">
        <v>3</v>
      </c>
      <c r="E99" s="30">
        <f>A100</f>
        <v>37</v>
      </c>
      <c r="F99" s="6">
        <f>A100+1</f>
        <v>38</v>
      </c>
      <c r="G99" s="7">
        <f>A100+2</f>
        <v>39</v>
      </c>
      <c r="H99" s="30" t="s">
        <v>4</v>
      </c>
      <c r="I99" s="6" t="s">
        <v>5</v>
      </c>
      <c r="J99" s="7" t="s">
        <v>6</v>
      </c>
      <c r="M99" s="23">
        <v>130</v>
      </c>
    </row>
    <row r="100" spans="1:16" s="1" customFormat="1" ht="10.95" customHeight="1" x14ac:dyDescent="0.3">
      <c r="A100" s="82">
        <v>37</v>
      </c>
      <c r="B100" s="8" t="s">
        <v>144</v>
      </c>
      <c r="C100" s="73" t="s">
        <v>145</v>
      </c>
      <c r="D100" s="10" t="s">
        <v>146</v>
      </c>
      <c r="E100" s="58"/>
      <c r="F100" s="59" t="s">
        <v>224</v>
      </c>
      <c r="G100" s="60" t="s">
        <v>224</v>
      </c>
      <c r="H100" s="61" t="s">
        <v>226</v>
      </c>
      <c r="I100" s="59"/>
      <c r="J100" s="60">
        <v>1</v>
      </c>
      <c r="M100" s="23">
        <v>131</v>
      </c>
      <c r="N100" s="24" t="str">
        <f>IF(J100=1,B100,IF(J102=1,B102,IF(J104=1,B104,"")))</f>
        <v>萱野　　一</v>
      </c>
      <c r="O100" s="24" t="str">
        <f>IF(J100=1,C100,IF(J102=1,C102,IF(J104=1,C104,"")))</f>
        <v>千葉</v>
      </c>
      <c r="P100" s="24" t="str">
        <f>IF(J100=1,D100,IF(J102=1,D102,IF(J104=1,D104,"")))</f>
        <v>きさらづKsクラブ</v>
      </c>
    </row>
    <row r="101" spans="1:16" s="1" customFormat="1" ht="10.95" customHeight="1" x14ac:dyDescent="0.3">
      <c r="A101" s="83"/>
      <c r="B101" s="11" t="s">
        <v>147</v>
      </c>
      <c r="C101" s="74"/>
      <c r="D101" s="13" t="s">
        <v>148</v>
      </c>
      <c r="E101" s="58"/>
      <c r="F101" s="59"/>
      <c r="G101" s="60"/>
      <c r="H101" s="61"/>
      <c r="I101" s="59"/>
      <c r="J101" s="60"/>
      <c r="M101" s="23">
        <v>132</v>
      </c>
      <c r="N101" s="24" t="str">
        <f>IF(J100=1,B101,IF(J102=1,B103,IF(J104=1,B105,"")))</f>
        <v>塩島　千波</v>
      </c>
      <c r="O101" s="24" t="s">
        <v>145</v>
      </c>
      <c r="P101" s="24" t="str">
        <f>IF(J100=1,D101,IF(J102=1,D103,IF(J104=1,D105,"")))</f>
        <v>ときわ平クラブ</v>
      </c>
    </row>
    <row r="102" spans="1:16" s="1" customFormat="1" ht="10.95" customHeight="1" x14ac:dyDescent="0.3">
      <c r="A102" s="82">
        <v>38</v>
      </c>
      <c r="B102" s="8" t="s">
        <v>149</v>
      </c>
      <c r="C102" s="73" t="s">
        <v>44</v>
      </c>
      <c r="D102" s="79" t="s">
        <v>150</v>
      </c>
      <c r="E102" s="66">
        <v>0</v>
      </c>
      <c r="F102" s="75"/>
      <c r="G102" s="60" t="s">
        <v>224</v>
      </c>
      <c r="H102" s="61" t="s">
        <v>228</v>
      </c>
      <c r="I102" s="59"/>
      <c r="J102" s="60">
        <v>2</v>
      </c>
      <c r="M102" s="23">
        <v>133</v>
      </c>
    </row>
    <row r="103" spans="1:16" s="1" customFormat="1" ht="10.95" customHeight="1" x14ac:dyDescent="0.3">
      <c r="A103" s="83"/>
      <c r="B103" s="11" t="s">
        <v>151</v>
      </c>
      <c r="C103" s="74"/>
      <c r="D103" s="81"/>
      <c r="E103" s="66"/>
      <c r="F103" s="75"/>
      <c r="G103" s="60"/>
      <c r="H103" s="61"/>
      <c r="I103" s="59"/>
      <c r="J103" s="60"/>
      <c r="M103" s="23">
        <v>134</v>
      </c>
    </row>
    <row r="104" spans="1:16" s="1" customFormat="1" ht="10.95" customHeight="1" x14ac:dyDescent="0.3">
      <c r="A104" s="84">
        <v>39</v>
      </c>
      <c r="B104" s="14" t="s">
        <v>152</v>
      </c>
      <c r="C104" s="64" t="s">
        <v>29</v>
      </c>
      <c r="D104" s="16" t="s">
        <v>153</v>
      </c>
      <c r="E104" s="66">
        <v>2</v>
      </c>
      <c r="F104" s="59">
        <v>2</v>
      </c>
      <c r="G104" s="69"/>
      <c r="H104" s="61" t="s">
        <v>227</v>
      </c>
      <c r="I104" s="59"/>
      <c r="J104" s="60">
        <v>3</v>
      </c>
      <c r="M104" s="23">
        <v>135</v>
      </c>
    </row>
    <row r="105" spans="1:16" s="1" customFormat="1" ht="10.95" customHeight="1" x14ac:dyDescent="0.3">
      <c r="A105" s="62"/>
      <c r="B105" s="17" t="s">
        <v>154</v>
      </c>
      <c r="C105" s="65"/>
      <c r="D105" s="19" t="s">
        <v>30</v>
      </c>
      <c r="E105" s="67"/>
      <c r="F105" s="68"/>
      <c r="G105" s="70"/>
      <c r="H105" s="71"/>
      <c r="I105" s="68"/>
      <c r="J105" s="72"/>
      <c r="M105" s="23">
        <v>136</v>
      </c>
    </row>
    <row r="106" spans="1:16" s="1" customFormat="1" ht="6" customHeight="1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M106" s="23">
        <v>137</v>
      </c>
    </row>
    <row r="107" spans="1:16" s="1" customFormat="1" ht="10.95" customHeight="1" x14ac:dyDescent="0.3">
      <c r="A107" s="2">
        <v>14</v>
      </c>
      <c r="B107" s="3" t="s">
        <v>1</v>
      </c>
      <c r="C107" s="4" t="s">
        <v>2</v>
      </c>
      <c r="D107" s="5" t="s">
        <v>3</v>
      </c>
      <c r="E107" s="30">
        <f>A108</f>
        <v>40</v>
      </c>
      <c r="F107" s="6">
        <f>A108+1</f>
        <v>41</v>
      </c>
      <c r="G107" s="7">
        <f>A108+2</f>
        <v>42</v>
      </c>
      <c r="H107" s="30" t="s">
        <v>4</v>
      </c>
      <c r="I107" s="6" t="s">
        <v>5</v>
      </c>
      <c r="J107" s="7" t="s">
        <v>6</v>
      </c>
      <c r="M107" s="23">
        <v>140</v>
      </c>
    </row>
    <row r="108" spans="1:16" s="1" customFormat="1" ht="10.95" customHeight="1" x14ac:dyDescent="0.3">
      <c r="A108" s="82">
        <v>40</v>
      </c>
      <c r="B108" s="8" t="s">
        <v>155</v>
      </c>
      <c r="C108" s="73" t="s">
        <v>19</v>
      </c>
      <c r="D108" s="10" t="s">
        <v>156</v>
      </c>
      <c r="E108" s="58"/>
      <c r="F108" s="59" t="s">
        <v>224</v>
      </c>
      <c r="G108" s="60" t="s">
        <v>224</v>
      </c>
      <c r="H108" s="61" t="s">
        <v>226</v>
      </c>
      <c r="I108" s="59"/>
      <c r="J108" s="60">
        <v>1</v>
      </c>
      <c r="M108" s="23">
        <v>141</v>
      </c>
      <c r="N108" s="24" t="str">
        <f>IF(J108=1,B108,IF(J110=1,B110,IF(J112=1,B112,"")))</f>
        <v>井上　春美</v>
      </c>
      <c r="O108" s="24" t="str">
        <f>IF(J108=1,C108,IF(J110=1,C110,IF(J112=1,C112,"")))</f>
        <v>愛知</v>
      </c>
      <c r="P108" s="24" t="str">
        <f>IF(J108=1,D108,IF(J110=1,D110,IF(J112=1,D112,"")))</f>
        <v>井上クラブ</v>
      </c>
    </row>
    <row r="109" spans="1:16" s="1" customFormat="1" ht="10.95" customHeight="1" x14ac:dyDescent="0.3">
      <c r="A109" s="83"/>
      <c r="B109" s="11" t="s">
        <v>157</v>
      </c>
      <c r="C109" s="74"/>
      <c r="D109" s="13" t="s">
        <v>22</v>
      </c>
      <c r="E109" s="58"/>
      <c r="F109" s="59"/>
      <c r="G109" s="60"/>
      <c r="H109" s="61"/>
      <c r="I109" s="59"/>
      <c r="J109" s="60"/>
      <c r="M109" s="23">
        <v>142</v>
      </c>
      <c r="N109" s="24" t="str">
        <f>IF(J108=1,B109,IF(J110=1,B111,IF(J112=1,B113,"")))</f>
        <v>片山　公三</v>
      </c>
      <c r="O109" s="24" t="s">
        <v>19</v>
      </c>
      <c r="P109" s="24" t="str">
        <f>IF(J108=1,D109,IF(J110=1,D111,IF(J112=1,D113,"")))</f>
        <v>西尾STA</v>
      </c>
    </row>
    <row r="110" spans="1:16" s="1" customFormat="1" ht="10.95" customHeight="1" x14ac:dyDescent="0.3">
      <c r="A110" s="82">
        <v>41</v>
      </c>
      <c r="B110" s="8" t="s">
        <v>158</v>
      </c>
      <c r="C110" s="73" t="s">
        <v>14</v>
      </c>
      <c r="D110" s="79" t="s">
        <v>159</v>
      </c>
      <c r="E110" s="66">
        <v>3</v>
      </c>
      <c r="F110" s="75"/>
      <c r="G110" s="60" t="s">
        <v>224</v>
      </c>
      <c r="H110" s="61" t="s">
        <v>228</v>
      </c>
      <c r="I110" s="59"/>
      <c r="J110" s="60">
        <v>2</v>
      </c>
      <c r="M110" s="23">
        <v>143</v>
      </c>
    </row>
    <row r="111" spans="1:16" s="1" customFormat="1" ht="10.95" customHeight="1" x14ac:dyDescent="0.3">
      <c r="A111" s="83"/>
      <c r="B111" s="11" t="s">
        <v>160</v>
      </c>
      <c r="C111" s="74"/>
      <c r="D111" s="81"/>
      <c r="E111" s="66"/>
      <c r="F111" s="75"/>
      <c r="G111" s="60"/>
      <c r="H111" s="61"/>
      <c r="I111" s="59"/>
      <c r="J111" s="60"/>
      <c r="M111" s="23">
        <v>144</v>
      </c>
    </row>
    <row r="112" spans="1:16" s="1" customFormat="1" ht="10.95" customHeight="1" x14ac:dyDescent="0.3">
      <c r="A112" s="84">
        <v>42</v>
      </c>
      <c r="B112" s="14" t="s">
        <v>161</v>
      </c>
      <c r="C112" s="64" t="s">
        <v>36</v>
      </c>
      <c r="D112" s="16" t="s">
        <v>162</v>
      </c>
      <c r="E112" s="66">
        <v>1</v>
      </c>
      <c r="F112" s="59">
        <v>2</v>
      </c>
      <c r="G112" s="69"/>
      <c r="H112" s="61" t="s">
        <v>227</v>
      </c>
      <c r="I112" s="59"/>
      <c r="J112" s="60">
        <v>3</v>
      </c>
      <c r="M112" s="23">
        <v>145</v>
      </c>
    </row>
    <row r="113" spans="1:16" s="1" customFormat="1" ht="10.95" customHeight="1" x14ac:dyDescent="0.3">
      <c r="A113" s="62"/>
      <c r="B113" s="17" t="s">
        <v>163</v>
      </c>
      <c r="C113" s="65"/>
      <c r="D113" s="19" t="s">
        <v>164</v>
      </c>
      <c r="E113" s="67"/>
      <c r="F113" s="68"/>
      <c r="G113" s="70"/>
      <c r="H113" s="71"/>
      <c r="I113" s="68"/>
      <c r="J113" s="72"/>
      <c r="M113" s="23">
        <v>146</v>
      </c>
    </row>
    <row r="114" spans="1:16" s="1" customFormat="1" ht="6" customHeight="1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M114" s="23">
        <v>147</v>
      </c>
    </row>
    <row r="115" spans="1:16" s="1" customFormat="1" ht="10.95" customHeight="1" x14ac:dyDescent="0.3">
      <c r="A115" s="2">
        <v>15</v>
      </c>
      <c r="B115" s="3" t="s">
        <v>1</v>
      </c>
      <c r="C115" s="4" t="s">
        <v>2</v>
      </c>
      <c r="D115" s="5" t="s">
        <v>3</v>
      </c>
      <c r="E115" s="30">
        <f>A116</f>
        <v>43</v>
      </c>
      <c r="F115" s="6">
        <f>A116+1</f>
        <v>44</v>
      </c>
      <c r="G115" s="7">
        <f>A116+2</f>
        <v>45</v>
      </c>
      <c r="H115" s="30" t="s">
        <v>4</v>
      </c>
      <c r="I115" s="6" t="s">
        <v>5</v>
      </c>
      <c r="J115" s="7" t="s">
        <v>6</v>
      </c>
      <c r="M115" s="23">
        <v>150</v>
      </c>
    </row>
    <row r="116" spans="1:16" s="1" customFormat="1" ht="10.95" customHeight="1" x14ac:dyDescent="0.3">
      <c r="A116" s="82">
        <v>43</v>
      </c>
      <c r="B116" s="8" t="s">
        <v>165</v>
      </c>
      <c r="C116" s="73" t="s">
        <v>29</v>
      </c>
      <c r="D116" s="79" t="s">
        <v>30</v>
      </c>
      <c r="E116" s="58"/>
      <c r="F116" s="59" t="s">
        <v>224</v>
      </c>
      <c r="G116" s="60">
        <v>3</v>
      </c>
      <c r="H116" s="61" t="s">
        <v>228</v>
      </c>
      <c r="I116" s="59"/>
      <c r="J116" s="60">
        <v>2</v>
      </c>
      <c r="M116" s="23">
        <v>151</v>
      </c>
      <c r="N116" s="24" t="str">
        <f>IF(J116=1,B116,IF(J118=1,B118,IF(J120=1,B120,"")))</f>
        <v>吉田　成美</v>
      </c>
      <c r="O116" s="24" t="str">
        <f>IF(J116=1,C116,IF(J118=1,C118,IF(J120=1,C120,"")))</f>
        <v>鳥取</v>
      </c>
      <c r="P116" s="24" t="str">
        <f>IF(J116=1,D116,IF(J118=1,D118,IF(J120=1,D120,"")))</f>
        <v>カナダホーム</v>
      </c>
    </row>
    <row r="117" spans="1:16" s="1" customFormat="1" ht="10.95" customHeight="1" x14ac:dyDescent="0.3">
      <c r="A117" s="83"/>
      <c r="B117" s="11" t="s">
        <v>166</v>
      </c>
      <c r="C117" s="74"/>
      <c r="D117" s="81"/>
      <c r="E117" s="58"/>
      <c r="F117" s="59"/>
      <c r="G117" s="60"/>
      <c r="H117" s="61"/>
      <c r="I117" s="59"/>
      <c r="J117" s="60"/>
      <c r="M117" s="23">
        <v>152</v>
      </c>
      <c r="N117" s="24" t="str">
        <f>IF(J116=1,B117,IF(J118=1,B119,IF(J120=1,B121,"")))</f>
        <v>牧田　英治</v>
      </c>
      <c r="O117" s="24" t="s">
        <v>230</v>
      </c>
      <c r="P117" s="24" t="str">
        <f>IF(J116=1,D117,IF(J118=1,D119,IF(J120=1,D121,"")))</f>
        <v>倉吉中央クラブ</v>
      </c>
    </row>
    <row r="118" spans="1:16" s="1" customFormat="1" ht="10.95" customHeight="1" x14ac:dyDescent="0.3">
      <c r="A118" s="82">
        <v>44</v>
      </c>
      <c r="B118" s="8" t="s">
        <v>167</v>
      </c>
      <c r="C118" s="73" t="s">
        <v>14</v>
      </c>
      <c r="D118" s="10" t="s">
        <v>168</v>
      </c>
      <c r="E118" s="66">
        <v>2</v>
      </c>
      <c r="F118" s="75"/>
      <c r="G118" s="60">
        <v>1</v>
      </c>
      <c r="H118" s="61" t="s">
        <v>227</v>
      </c>
      <c r="I118" s="59"/>
      <c r="J118" s="60">
        <v>3</v>
      </c>
      <c r="M118" s="23">
        <v>153</v>
      </c>
    </row>
    <row r="119" spans="1:16" s="1" customFormat="1" ht="10.95" customHeight="1" x14ac:dyDescent="0.3">
      <c r="A119" s="83"/>
      <c r="B119" s="11" t="s">
        <v>169</v>
      </c>
      <c r="C119" s="74"/>
      <c r="D119" s="13" t="s">
        <v>170</v>
      </c>
      <c r="E119" s="66"/>
      <c r="F119" s="75"/>
      <c r="G119" s="60"/>
      <c r="H119" s="61"/>
      <c r="I119" s="59"/>
      <c r="J119" s="60"/>
      <c r="M119" s="23">
        <v>154</v>
      </c>
    </row>
    <row r="120" spans="1:16" s="1" customFormat="1" ht="10.95" customHeight="1" x14ac:dyDescent="0.3">
      <c r="A120" s="84">
        <v>45</v>
      </c>
      <c r="B120" s="14" t="s">
        <v>171</v>
      </c>
      <c r="C120" s="64" t="s">
        <v>100</v>
      </c>
      <c r="D120" s="16" t="s">
        <v>172</v>
      </c>
      <c r="E120" s="66" t="s">
        <v>225</v>
      </c>
      <c r="F120" s="59" t="s">
        <v>225</v>
      </c>
      <c r="G120" s="69"/>
      <c r="H120" s="61" t="s">
        <v>226</v>
      </c>
      <c r="I120" s="59"/>
      <c r="J120" s="60">
        <v>1</v>
      </c>
      <c r="M120" s="23">
        <v>155</v>
      </c>
    </row>
    <row r="121" spans="1:16" s="1" customFormat="1" ht="10.95" customHeight="1" x14ac:dyDescent="0.3">
      <c r="A121" s="62"/>
      <c r="B121" s="17" t="s">
        <v>173</v>
      </c>
      <c r="C121" s="65"/>
      <c r="D121" s="19" t="s">
        <v>174</v>
      </c>
      <c r="E121" s="67"/>
      <c r="F121" s="68"/>
      <c r="G121" s="70"/>
      <c r="H121" s="71"/>
      <c r="I121" s="68"/>
      <c r="J121" s="72"/>
      <c r="M121" s="23">
        <v>156</v>
      </c>
    </row>
    <row r="122" spans="1:16" s="1" customFormat="1" ht="6" customHeight="1" x14ac:dyDescent="0.3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M122" s="23">
        <v>157</v>
      </c>
    </row>
    <row r="123" spans="1:16" s="1" customFormat="1" ht="10.95" customHeight="1" x14ac:dyDescent="0.3">
      <c r="A123" s="2">
        <v>16</v>
      </c>
      <c r="B123" s="3" t="s">
        <v>1</v>
      </c>
      <c r="C123" s="4" t="s">
        <v>2</v>
      </c>
      <c r="D123" s="5" t="s">
        <v>3</v>
      </c>
      <c r="E123" s="30">
        <f>A124</f>
        <v>46</v>
      </c>
      <c r="F123" s="6">
        <f>A124+1</f>
        <v>47</v>
      </c>
      <c r="G123" s="7">
        <f>A124+2</f>
        <v>48</v>
      </c>
      <c r="H123" s="30" t="s">
        <v>4</v>
      </c>
      <c r="I123" s="6" t="s">
        <v>5</v>
      </c>
      <c r="J123" s="7" t="s">
        <v>6</v>
      </c>
      <c r="M123" s="23">
        <v>160</v>
      </c>
    </row>
    <row r="124" spans="1:16" s="1" customFormat="1" ht="10.95" customHeight="1" x14ac:dyDescent="0.3">
      <c r="A124" s="82">
        <v>46</v>
      </c>
      <c r="B124" s="8" t="s">
        <v>175</v>
      </c>
      <c r="C124" s="9" t="s">
        <v>176</v>
      </c>
      <c r="D124" s="10" t="s">
        <v>177</v>
      </c>
      <c r="E124" s="58"/>
      <c r="F124" s="59" t="s">
        <v>224</v>
      </c>
      <c r="G124" s="60" t="s">
        <v>224</v>
      </c>
      <c r="H124" s="61" t="s">
        <v>226</v>
      </c>
      <c r="I124" s="59"/>
      <c r="J124" s="60">
        <v>1</v>
      </c>
      <c r="M124" s="23">
        <v>161</v>
      </c>
      <c r="N124" s="24" t="str">
        <f>IF(J124=1,B124,IF(J126=1,B126,IF(J128=1,B128,"")))</f>
        <v>及川　　悟</v>
      </c>
      <c r="O124" s="24" t="str">
        <f>IF(J124=1,C124,IF(J126=1,C126,IF(J128=1,C128,"")))</f>
        <v>岩手</v>
      </c>
      <c r="P124" s="24" t="str">
        <f>IF(J124=1,D124,IF(J126=1,D126,IF(J128=1,D128,"")))</f>
        <v>陸前高田市協会</v>
      </c>
    </row>
    <row r="125" spans="1:16" s="1" customFormat="1" ht="10.95" customHeight="1" x14ac:dyDescent="0.3">
      <c r="A125" s="83"/>
      <c r="B125" s="11" t="s">
        <v>178</v>
      </c>
      <c r="C125" s="12" t="s">
        <v>179</v>
      </c>
      <c r="D125" s="13" t="s">
        <v>180</v>
      </c>
      <c r="E125" s="58"/>
      <c r="F125" s="59"/>
      <c r="G125" s="60"/>
      <c r="H125" s="61"/>
      <c r="I125" s="59"/>
      <c r="J125" s="60"/>
      <c r="M125" s="23">
        <v>162</v>
      </c>
      <c r="N125" s="24" t="str">
        <f>IF(J124=1,B125,IF(J126=1,B127,IF(J128=1,B129,"")))</f>
        <v>拜原 みゆき</v>
      </c>
      <c r="O125" s="24" t="str">
        <f>IF(J124=1,C125,IF(J126=1,C127,IF(J128=1,C129,"")))</f>
        <v>宮城</v>
      </c>
      <c r="P125" s="24" t="str">
        <f>IF(J124=1,D125,IF(J126=1,D127,IF(J128=1,D129,"")))</f>
        <v>ウイナークラブ</v>
      </c>
    </row>
    <row r="126" spans="1:16" s="1" customFormat="1" ht="10.95" customHeight="1" x14ac:dyDescent="0.3">
      <c r="A126" s="82">
        <v>47</v>
      </c>
      <c r="B126" s="8" t="s">
        <v>181</v>
      </c>
      <c r="C126" s="73" t="s">
        <v>14</v>
      </c>
      <c r="D126" s="10" t="s">
        <v>40</v>
      </c>
      <c r="E126" s="66">
        <v>1</v>
      </c>
      <c r="F126" s="75"/>
      <c r="G126" s="60">
        <v>2</v>
      </c>
      <c r="H126" s="61" t="s">
        <v>227</v>
      </c>
      <c r="I126" s="59"/>
      <c r="J126" s="60">
        <v>3</v>
      </c>
      <c r="M126" s="23">
        <v>163</v>
      </c>
    </row>
    <row r="127" spans="1:16" s="1" customFormat="1" ht="10.95" customHeight="1" x14ac:dyDescent="0.3">
      <c r="A127" s="83"/>
      <c r="B127" s="11" t="s">
        <v>182</v>
      </c>
      <c r="C127" s="74"/>
      <c r="D127" s="13" t="s">
        <v>63</v>
      </c>
      <c r="E127" s="66"/>
      <c r="F127" s="75"/>
      <c r="G127" s="60"/>
      <c r="H127" s="61"/>
      <c r="I127" s="59"/>
      <c r="J127" s="60"/>
      <c r="M127" s="23">
        <v>164</v>
      </c>
    </row>
    <row r="128" spans="1:16" s="1" customFormat="1" ht="10.95" customHeight="1" x14ac:dyDescent="0.3">
      <c r="A128" s="84">
        <v>48</v>
      </c>
      <c r="B128" s="14" t="s">
        <v>183</v>
      </c>
      <c r="C128" s="15" t="s">
        <v>184</v>
      </c>
      <c r="D128" s="16" t="s">
        <v>185</v>
      </c>
      <c r="E128" s="66">
        <v>1</v>
      </c>
      <c r="F128" s="59" t="s">
        <v>224</v>
      </c>
      <c r="G128" s="69"/>
      <c r="H128" s="61" t="s">
        <v>228</v>
      </c>
      <c r="I128" s="59"/>
      <c r="J128" s="60">
        <v>2</v>
      </c>
      <c r="M128" s="23">
        <v>165</v>
      </c>
    </row>
    <row r="129" spans="1:16" s="1" customFormat="1" ht="10.95" customHeight="1" x14ac:dyDescent="0.3">
      <c r="A129" s="62"/>
      <c r="B129" s="17" t="s">
        <v>186</v>
      </c>
      <c r="C129" s="18" t="s">
        <v>32</v>
      </c>
      <c r="D129" s="19" t="s">
        <v>187</v>
      </c>
      <c r="E129" s="67"/>
      <c r="F129" s="68"/>
      <c r="G129" s="70"/>
      <c r="H129" s="71"/>
      <c r="I129" s="68"/>
      <c r="J129" s="72"/>
      <c r="M129" s="23">
        <v>166</v>
      </c>
    </row>
    <row r="130" spans="1:16" s="1" customFormat="1" ht="6" customHeigh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M130" s="23">
        <v>167</v>
      </c>
    </row>
    <row r="131" spans="1:16" s="1" customFormat="1" ht="10.95" customHeight="1" x14ac:dyDescent="0.3">
      <c r="A131" s="2">
        <v>17</v>
      </c>
      <c r="B131" s="3" t="s">
        <v>1</v>
      </c>
      <c r="C131" s="4" t="s">
        <v>2</v>
      </c>
      <c r="D131" s="5" t="s">
        <v>3</v>
      </c>
      <c r="E131" s="30">
        <f>A132</f>
        <v>49</v>
      </c>
      <c r="F131" s="6">
        <f>A132+1</f>
        <v>50</v>
      </c>
      <c r="G131" s="7">
        <f>A132+2</f>
        <v>51</v>
      </c>
      <c r="H131" s="30" t="s">
        <v>4</v>
      </c>
      <c r="I131" s="6" t="s">
        <v>5</v>
      </c>
      <c r="J131" s="7" t="s">
        <v>6</v>
      </c>
      <c r="M131" s="23">
        <v>170</v>
      </c>
    </row>
    <row r="132" spans="1:16" s="1" customFormat="1" ht="10.95" customHeight="1" x14ac:dyDescent="0.3">
      <c r="A132" s="82">
        <v>49</v>
      </c>
      <c r="B132" s="8" t="s">
        <v>188</v>
      </c>
      <c r="C132" s="73" t="s">
        <v>8</v>
      </c>
      <c r="D132" s="10" t="s">
        <v>189</v>
      </c>
      <c r="E132" s="58"/>
      <c r="F132" s="59" t="s">
        <v>224</v>
      </c>
      <c r="G132" s="60" t="s">
        <v>224</v>
      </c>
      <c r="H132" s="61" t="s">
        <v>226</v>
      </c>
      <c r="I132" s="59"/>
      <c r="J132" s="60">
        <v>1</v>
      </c>
      <c r="M132" s="23">
        <v>171</v>
      </c>
      <c r="N132" s="24" t="str">
        <f>IF(J132=1,B132,IF(J134=1,B134,IF(J136=1,B136,"")))</f>
        <v>小林　和義</v>
      </c>
      <c r="O132" s="24" t="str">
        <f>IF(J132=1,C132,IF(J134=1,C134,IF(J136=1,C136,"")))</f>
        <v>埼玉</v>
      </c>
      <c r="P132" s="24" t="str">
        <f>IF(J132=1,D132,IF(J134=1,D134,IF(J136=1,D136,"")))</f>
        <v>桶川STC</v>
      </c>
    </row>
    <row r="133" spans="1:16" s="1" customFormat="1" ht="10.95" customHeight="1" x14ac:dyDescent="0.3">
      <c r="A133" s="83"/>
      <c r="B133" s="11" t="s">
        <v>190</v>
      </c>
      <c r="C133" s="74"/>
      <c r="D133" s="13" t="s">
        <v>191</v>
      </c>
      <c r="E133" s="58"/>
      <c r="F133" s="59"/>
      <c r="G133" s="60"/>
      <c r="H133" s="61"/>
      <c r="I133" s="59"/>
      <c r="J133" s="60"/>
      <c r="M133" s="23">
        <v>172</v>
      </c>
      <c r="N133" s="24" t="str">
        <f>IF(J132=1,B133,IF(J134=1,B135,IF(J136=1,B137,"")))</f>
        <v>中山　広子</v>
      </c>
      <c r="O133" s="24" t="s">
        <v>8</v>
      </c>
      <c r="P133" s="24" t="str">
        <f>IF(J132=1,D133,IF(J134=1,D135,IF(J136=1,D137,"")))</f>
        <v>さいたまドリームクラブ</v>
      </c>
    </row>
    <row r="134" spans="1:16" s="1" customFormat="1" ht="10.95" customHeight="1" x14ac:dyDescent="0.3">
      <c r="A134" s="82">
        <v>50</v>
      </c>
      <c r="B134" s="8" t="s">
        <v>192</v>
      </c>
      <c r="C134" s="73" t="s">
        <v>14</v>
      </c>
      <c r="D134" s="79" t="s">
        <v>193</v>
      </c>
      <c r="E134" s="66">
        <v>0</v>
      </c>
      <c r="F134" s="75"/>
      <c r="G134" s="60">
        <v>1</v>
      </c>
      <c r="H134" s="61" t="s">
        <v>227</v>
      </c>
      <c r="I134" s="59"/>
      <c r="J134" s="60">
        <v>3</v>
      </c>
      <c r="M134" s="23">
        <v>173</v>
      </c>
    </row>
    <row r="135" spans="1:16" s="1" customFormat="1" ht="10.95" customHeight="1" x14ac:dyDescent="0.3">
      <c r="A135" s="83"/>
      <c r="B135" s="11" t="s">
        <v>194</v>
      </c>
      <c r="C135" s="74"/>
      <c r="D135" s="81"/>
      <c r="E135" s="66"/>
      <c r="F135" s="75"/>
      <c r="G135" s="60"/>
      <c r="H135" s="61"/>
      <c r="I135" s="59"/>
      <c r="J135" s="60"/>
      <c r="M135" s="23">
        <v>174</v>
      </c>
    </row>
    <row r="136" spans="1:16" s="1" customFormat="1" ht="10.95" customHeight="1" x14ac:dyDescent="0.3">
      <c r="A136" s="84">
        <v>51</v>
      </c>
      <c r="B136" s="14" t="s">
        <v>195</v>
      </c>
      <c r="C136" s="64" t="s">
        <v>49</v>
      </c>
      <c r="D136" s="16" t="s">
        <v>196</v>
      </c>
      <c r="E136" s="66">
        <v>0</v>
      </c>
      <c r="F136" s="59" t="s">
        <v>225</v>
      </c>
      <c r="G136" s="69"/>
      <c r="H136" s="61" t="s">
        <v>228</v>
      </c>
      <c r="I136" s="59"/>
      <c r="J136" s="60">
        <v>2</v>
      </c>
      <c r="M136" s="23">
        <v>175</v>
      </c>
    </row>
    <row r="137" spans="1:16" s="1" customFormat="1" ht="10.95" customHeight="1" x14ac:dyDescent="0.3">
      <c r="A137" s="62"/>
      <c r="B137" s="17" t="s">
        <v>197</v>
      </c>
      <c r="C137" s="65"/>
      <c r="D137" s="19" t="s">
        <v>86</v>
      </c>
      <c r="E137" s="67"/>
      <c r="F137" s="68"/>
      <c r="G137" s="70"/>
      <c r="H137" s="71"/>
      <c r="I137" s="68"/>
      <c r="J137" s="72"/>
      <c r="M137" s="23">
        <v>176</v>
      </c>
    </row>
    <row r="138" spans="1:16" s="1" customFormat="1" x14ac:dyDescent="0.3">
      <c r="A138" s="15"/>
      <c r="B138" s="20"/>
      <c r="C138" s="20"/>
      <c r="D138" s="21"/>
      <c r="E138" s="20"/>
      <c r="F138" s="20"/>
      <c r="G138" s="20"/>
      <c r="H138" s="20"/>
      <c r="I138" s="20"/>
      <c r="J138" s="20"/>
    </row>
    <row r="139" spans="1:16" s="1" customFormat="1" x14ac:dyDescent="0.3">
      <c r="A139" s="15"/>
      <c r="B139" s="20"/>
      <c r="C139" s="20"/>
      <c r="D139" s="21"/>
      <c r="E139" s="20"/>
      <c r="F139" s="20"/>
      <c r="G139" s="20"/>
      <c r="H139" s="20"/>
      <c r="I139" s="20"/>
      <c r="J139" s="20"/>
    </row>
    <row r="140" spans="1:16" ht="14.4" customHeight="1" x14ac:dyDescent="0.4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M140" s="22"/>
      <c r="N140" s="22"/>
      <c r="O140" s="22"/>
      <c r="P140" s="22"/>
    </row>
    <row r="141" spans="1:16" ht="14.4" customHeight="1" x14ac:dyDescent="0.4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M141" s="22"/>
      <c r="N141" s="22"/>
      <c r="O141" s="22"/>
      <c r="P141" s="22"/>
    </row>
    <row r="142" spans="1:16" ht="14.4" customHeight="1" x14ac:dyDescent="0.4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M142" s="22"/>
      <c r="N142" s="22"/>
      <c r="O142" s="22"/>
      <c r="P142" s="22"/>
    </row>
    <row r="143" spans="1:16" ht="14.4" customHeight="1" x14ac:dyDescent="0.4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M143" s="22"/>
      <c r="N143" s="22"/>
      <c r="O143" s="22"/>
      <c r="P143" s="22"/>
    </row>
    <row r="144" spans="1:16" ht="14.4" customHeight="1" x14ac:dyDescent="0.4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M144" s="22"/>
      <c r="N144" s="22"/>
      <c r="O144" s="22"/>
      <c r="P144" s="22"/>
    </row>
    <row r="145" spans="1:10" s="22" customFormat="1" x14ac:dyDescent="0.45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s="22" customFormat="1" x14ac:dyDescent="0.45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s="22" customFormat="1" x14ac:dyDescent="0.45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s="22" customFormat="1" x14ac:dyDescent="0.45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s="22" customFormat="1" x14ac:dyDescent="0.45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s="22" customFormat="1" x14ac:dyDescent="0.45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s="22" customFormat="1" x14ac:dyDescent="0.45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s="22" customFormat="1" x14ac:dyDescent="0.45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s="22" customFormat="1" x14ac:dyDescent="0.45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s="22" customFormat="1" x14ac:dyDescent="0.45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s="22" customFormat="1" x14ac:dyDescent="0.45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s="22" customFormat="1" x14ac:dyDescent="0.45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s="22" customFormat="1" x14ac:dyDescent="0.45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s="22" customFormat="1" x14ac:dyDescent="0.45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s="22" customFormat="1" x14ac:dyDescent="0.45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s="22" customFormat="1" x14ac:dyDescent="0.45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s="22" customFormat="1" x14ac:dyDescent="0.45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s="22" customFormat="1" x14ac:dyDescent="0.45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s="22" customFormat="1" x14ac:dyDescent="0.45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s="22" customFormat="1" x14ac:dyDescent="0.45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s="22" customFormat="1" x14ac:dyDescent="0.45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s="22" customFormat="1" x14ac:dyDescent="0.45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s="22" customFormat="1" x14ac:dyDescent="0.45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s="22" customFormat="1" x14ac:dyDescent="0.4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s="22" customFormat="1" x14ac:dyDescent="0.4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s="22" customFormat="1" x14ac:dyDescent="0.45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s="22" customFormat="1" x14ac:dyDescent="0.45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s="22" customFormat="1" x14ac:dyDescent="0.45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s="22" customFormat="1" x14ac:dyDescent="0.45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s="22" customFormat="1" x14ac:dyDescent="0.4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s="22" customFormat="1" x14ac:dyDescent="0.45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s="22" customFormat="1" x14ac:dyDescent="0.45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s="22" customFormat="1" x14ac:dyDescent="0.45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s="22" customFormat="1" x14ac:dyDescent="0.45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s="22" customFormat="1" x14ac:dyDescent="0.45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s="22" customFormat="1" x14ac:dyDescent="0.45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s="22" customFormat="1" x14ac:dyDescent="0.45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s="22" customFormat="1" x14ac:dyDescent="0.45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s="22" customFormat="1" x14ac:dyDescent="0.45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s="22" customFormat="1" x14ac:dyDescent="0.45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s="22" customFormat="1" x14ac:dyDescent="0.45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s="22" customFormat="1" x14ac:dyDescent="0.45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s="22" customFormat="1" x14ac:dyDescent="0.45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s="22" customFormat="1" x14ac:dyDescent="0.45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s="22" customFormat="1" x14ac:dyDescent="0.45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s="22" customFormat="1" x14ac:dyDescent="0.45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s="22" customFormat="1" x14ac:dyDescent="0.45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s="22" customFormat="1" x14ac:dyDescent="0.45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s="22" customFormat="1" x14ac:dyDescent="0.45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  <row r="194" spans="1:10" s="22" customFormat="1" x14ac:dyDescent="0.45">
      <c r="A194" s="28"/>
      <c r="B194" s="28"/>
      <c r="C194" s="28"/>
      <c r="D194" s="28"/>
      <c r="E194" s="28"/>
      <c r="F194" s="28"/>
      <c r="G194" s="28"/>
      <c r="H194" s="28"/>
      <c r="I194" s="28"/>
      <c r="J194" s="28"/>
    </row>
    <row r="195" spans="1:10" s="22" customFormat="1" x14ac:dyDescent="0.45">
      <c r="A195" s="28"/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 s="22" customFormat="1" x14ac:dyDescent="0.45">
      <c r="A196" s="28"/>
      <c r="B196" s="28"/>
      <c r="C196" s="28"/>
      <c r="D196" s="28"/>
      <c r="E196" s="28"/>
      <c r="F196" s="28"/>
      <c r="G196" s="28"/>
      <c r="H196" s="28"/>
      <c r="I196" s="28"/>
      <c r="J196" s="28"/>
    </row>
    <row r="197" spans="1:10" s="22" customFormat="1" x14ac:dyDescent="0.45">
      <c r="A197" s="28"/>
      <c r="B197" s="28"/>
      <c r="C197" s="28"/>
      <c r="D197" s="28"/>
      <c r="E197" s="28"/>
      <c r="F197" s="28"/>
      <c r="G197" s="28"/>
      <c r="H197" s="28"/>
      <c r="I197" s="28"/>
      <c r="J197" s="28"/>
    </row>
    <row r="198" spans="1:10" s="22" customFormat="1" x14ac:dyDescent="0.45">
      <c r="A198" s="28"/>
      <c r="B198" s="28"/>
      <c r="C198" s="28"/>
      <c r="D198" s="28"/>
      <c r="E198" s="28"/>
      <c r="F198" s="28"/>
      <c r="G198" s="28"/>
      <c r="H198" s="28"/>
      <c r="I198" s="28"/>
      <c r="J198" s="28"/>
    </row>
    <row r="199" spans="1:10" s="22" customFormat="1" x14ac:dyDescent="0.45">
      <c r="A199" s="28"/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s="22" customFormat="1" x14ac:dyDescent="0.45">
      <c r="A200" s="28"/>
      <c r="B200" s="28"/>
      <c r="C200" s="28"/>
      <c r="D200" s="28"/>
      <c r="E200" s="28"/>
      <c r="F200" s="28"/>
      <c r="G200" s="28"/>
      <c r="H200" s="28"/>
      <c r="I200" s="28"/>
      <c r="J200" s="28"/>
    </row>
    <row r="201" spans="1:10" s="22" customFormat="1" x14ac:dyDescent="0.45">
      <c r="A201" s="28"/>
      <c r="B201" s="28"/>
      <c r="C201" s="28"/>
      <c r="D201" s="28"/>
      <c r="E201" s="28"/>
      <c r="F201" s="28"/>
      <c r="G201" s="28"/>
      <c r="H201" s="28"/>
      <c r="I201" s="28"/>
      <c r="J201" s="28"/>
    </row>
    <row r="202" spans="1:10" s="22" customFormat="1" x14ac:dyDescent="0.45">
      <c r="A202" s="28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0" s="22" customFormat="1" x14ac:dyDescent="0.45">
      <c r="A203" s="28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s="22" customFormat="1" x14ac:dyDescent="0.45">
      <c r="A204" s="28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s="22" customFormat="1" x14ac:dyDescent="0.45">
      <c r="A205" s="28"/>
      <c r="B205" s="28"/>
      <c r="C205" s="28"/>
      <c r="D205" s="28"/>
      <c r="E205" s="28"/>
      <c r="F205" s="28"/>
      <c r="G205" s="28"/>
      <c r="H205" s="28"/>
      <c r="I205" s="28"/>
      <c r="J205" s="28"/>
    </row>
    <row r="206" spans="1:10" s="22" customFormat="1" x14ac:dyDescent="0.45">
      <c r="A206" s="28"/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0" s="22" customFormat="1" x14ac:dyDescent="0.45">
      <c r="A207" s="28"/>
      <c r="B207" s="28"/>
      <c r="C207" s="28"/>
      <c r="D207" s="28"/>
      <c r="E207" s="28"/>
      <c r="F207" s="28"/>
      <c r="G207" s="28"/>
      <c r="H207" s="28"/>
      <c r="I207" s="28"/>
      <c r="J207" s="28"/>
    </row>
    <row r="208" spans="1:10" s="22" customFormat="1" x14ac:dyDescent="0.45"/>
    <row r="209" s="22" customFormat="1" x14ac:dyDescent="0.45"/>
    <row r="210" s="22" customFormat="1" x14ac:dyDescent="0.45"/>
    <row r="211" s="22" customFormat="1" x14ac:dyDescent="0.45"/>
    <row r="212" s="22" customFormat="1" x14ac:dyDescent="0.45"/>
    <row r="213" s="22" customFormat="1" x14ac:dyDescent="0.45"/>
    <row r="214" s="22" customFormat="1" x14ac:dyDescent="0.45"/>
    <row r="215" s="22" customFormat="1" x14ac:dyDescent="0.45"/>
    <row r="216" s="22" customFormat="1" x14ac:dyDescent="0.45"/>
    <row r="217" s="22" customFormat="1" x14ac:dyDescent="0.45"/>
    <row r="218" s="22" customFormat="1" x14ac:dyDescent="0.45"/>
    <row r="219" s="22" customFormat="1" x14ac:dyDescent="0.45"/>
    <row r="220" s="22" customFormat="1" x14ac:dyDescent="0.45"/>
    <row r="221" s="22" customFormat="1" x14ac:dyDescent="0.45"/>
    <row r="222" s="22" customFormat="1" x14ac:dyDescent="0.45"/>
    <row r="223" s="22" customFormat="1" x14ac:dyDescent="0.45"/>
    <row r="224" s="22" customFormat="1" x14ac:dyDescent="0.45"/>
    <row r="225" s="22" customFormat="1" x14ac:dyDescent="0.45"/>
    <row r="226" s="22" customFormat="1" x14ac:dyDescent="0.45"/>
    <row r="227" s="22" customFormat="1" x14ac:dyDescent="0.45"/>
  </sheetData>
  <mergeCells count="416">
    <mergeCell ref="J136:J137"/>
    <mergeCell ref="H134:H135"/>
    <mergeCell ref="I134:I135"/>
    <mergeCell ref="J134:J135"/>
    <mergeCell ref="A136:A137"/>
    <mergeCell ref="C136:C137"/>
    <mergeCell ref="E136:E137"/>
    <mergeCell ref="F136:F137"/>
    <mergeCell ref="G136:G137"/>
    <mergeCell ref="H136:H137"/>
    <mergeCell ref="I136:I137"/>
    <mergeCell ref="A134:A135"/>
    <mergeCell ref="C134:C135"/>
    <mergeCell ref="D134:D135"/>
    <mergeCell ref="E134:E135"/>
    <mergeCell ref="F134:F135"/>
    <mergeCell ref="G134:G135"/>
    <mergeCell ref="J128:J129"/>
    <mergeCell ref="A132:A133"/>
    <mergeCell ref="C132:C133"/>
    <mergeCell ref="E132:E133"/>
    <mergeCell ref="F132:F133"/>
    <mergeCell ref="G132:G133"/>
    <mergeCell ref="H132:H133"/>
    <mergeCell ref="I132:I133"/>
    <mergeCell ref="J132:J133"/>
    <mergeCell ref="A128:A129"/>
    <mergeCell ref="E128:E129"/>
    <mergeCell ref="F128:F129"/>
    <mergeCell ref="G128:G129"/>
    <mergeCell ref="H128:H129"/>
    <mergeCell ref="I128:I129"/>
    <mergeCell ref="J124:J125"/>
    <mergeCell ref="A126:A127"/>
    <mergeCell ref="C126:C127"/>
    <mergeCell ref="E126:E127"/>
    <mergeCell ref="F126:F127"/>
    <mergeCell ref="G126:G127"/>
    <mergeCell ref="H126:H127"/>
    <mergeCell ref="I126:I127"/>
    <mergeCell ref="J126:J127"/>
    <mergeCell ref="A124:A125"/>
    <mergeCell ref="E124:E125"/>
    <mergeCell ref="F124:F125"/>
    <mergeCell ref="G124:G125"/>
    <mergeCell ref="H124:H125"/>
    <mergeCell ref="I124:I125"/>
    <mergeCell ref="I118:I119"/>
    <mergeCell ref="J118:J119"/>
    <mergeCell ref="A120:A121"/>
    <mergeCell ref="C120:C121"/>
    <mergeCell ref="E120:E121"/>
    <mergeCell ref="F120:F121"/>
    <mergeCell ref="G120:G121"/>
    <mergeCell ref="H120:H121"/>
    <mergeCell ref="I120:I121"/>
    <mergeCell ref="J120:J121"/>
    <mergeCell ref="A118:A119"/>
    <mergeCell ref="C118:C119"/>
    <mergeCell ref="E118:E119"/>
    <mergeCell ref="F118:F119"/>
    <mergeCell ref="G118:G119"/>
    <mergeCell ref="H118:H119"/>
    <mergeCell ref="J112:J113"/>
    <mergeCell ref="A116:A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A112:A113"/>
    <mergeCell ref="C112:C113"/>
    <mergeCell ref="E112:E113"/>
    <mergeCell ref="F112:F113"/>
    <mergeCell ref="G112:G113"/>
    <mergeCell ref="H112:H113"/>
    <mergeCell ref="I112:I113"/>
    <mergeCell ref="A110:A111"/>
    <mergeCell ref="C110:C111"/>
    <mergeCell ref="D110:D111"/>
    <mergeCell ref="E110:E111"/>
    <mergeCell ref="F110:F111"/>
    <mergeCell ref="G110:G111"/>
    <mergeCell ref="A108:A109"/>
    <mergeCell ref="C108:C109"/>
    <mergeCell ref="E108:E109"/>
    <mergeCell ref="F108:F109"/>
    <mergeCell ref="G108:G109"/>
    <mergeCell ref="H108:H109"/>
    <mergeCell ref="I108:I109"/>
    <mergeCell ref="J108:J109"/>
    <mergeCell ref="H110:H111"/>
    <mergeCell ref="I110:I111"/>
    <mergeCell ref="J110:J111"/>
    <mergeCell ref="H102:H103"/>
    <mergeCell ref="I102:I103"/>
    <mergeCell ref="J102:J103"/>
    <mergeCell ref="J104:J105"/>
    <mergeCell ref="A104:A105"/>
    <mergeCell ref="C104:C105"/>
    <mergeCell ref="E104:E105"/>
    <mergeCell ref="F104:F105"/>
    <mergeCell ref="G104:G105"/>
    <mergeCell ref="H104:H105"/>
    <mergeCell ref="I104:I105"/>
    <mergeCell ref="A102:A103"/>
    <mergeCell ref="C102:C103"/>
    <mergeCell ref="D102:D103"/>
    <mergeCell ref="E102:E103"/>
    <mergeCell ref="F102:F103"/>
    <mergeCell ref="G102:G103"/>
    <mergeCell ref="I96:I97"/>
    <mergeCell ref="J96:J97"/>
    <mergeCell ref="A100:A101"/>
    <mergeCell ref="C100:C101"/>
    <mergeCell ref="E100:E101"/>
    <mergeCell ref="F100:F101"/>
    <mergeCell ref="G100:G101"/>
    <mergeCell ref="H100:H101"/>
    <mergeCell ref="I100:I101"/>
    <mergeCell ref="J100:J101"/>
    <mergeCell ref="A96:A97"/>
    <mergeCell ref="C96:C97"/>
    <mergeCell ref="E96:E97"/>
    <mergeCell ref="F96:F97"/>
    <mergeCell ref="G96:G97"/>
    <mergeCell ref="H96:H97"/>
    <mergeCell ref="I92:I93"/>
    <mergeCell ref="J92:J93"/>
    <mergeCell ref="A94:A95"/>
    <mergeCell ref="C94:C95"/>
    <mergeCell ref="E94:E95"/>
    <mergeCell ref="F94:F95"/>
    <mergeCell ref="G94:G95"/>
    <mergeCell ref="H94:H95"/>
    <mergeCell ref="I94:I95"/>
    <mergeCell ref="J94:J95"/>
    <mergeCell ref="A92:A93"/>
    <mergeCell ref="C92:C93"/>
    <mergeCell ref="E92:E93"/>
    <mergeCell ref="F92:F93"/>
    <mergeCell ref="G92:G93"/>
    <mergeCell ref="H92:H93"/>
    <mergeCell ref="H76:H77"/>
    <mergeCell ref="I76:I77"/>
    <mergeCell ref="J76:J77"/>
    <mergeCell ref="H78:H79"/>
    <mergeCell ref="I78:I79"/>
    <mergeCell ref="J78:J79"/>
    <mergeCell ref="J86:J87"/>
    <mergeCell ref="A88:A89"/>
    <mergeCell ref="C88:C89"/>
    <mergeCell ref="D88:D89"/>
    <mergeCell ref="E88:E89"/>
    <mergeCell ref="F88:F89"/>
    <mergeCell ref="G88:G89"/>
    <mergeCell ref="H88:H89"/>
    <mergeCell ref="I88:I89"/>
    <mergeCell ref="J88:J89"/>
    <mergeCell ref="A86:A87"/>
    <mergeCell ref="E86:E87"/>
    <mergeCell ref="F86:F87"/>
    <mergeCell ref="G86:G87"/>
    <mergeCell ref="H86:H87"/>
    <mergeCell ref="I86:I87"/>
    <mergeCell ref="J80:J81"/>
    <mergeCell ref="A84:A85"/>
    <mergeCell ref="C84:C85"/>
    <mergeCell ref="E84:E85"/>
    <mergeCell ref="F84:F85"/>
    <mergeCell ref="G84:G85"/>
    <mergeCell ref="H84:H85"/>
    <mergeCell ref="I84:I85"/>
    <mergeCell ref="J84:J85"/>
    <mergeCell ref="A80:A81"/>
    <mergeCell ref="C80:C81"/>
    <mergeCell ref="E80:E81"/>
    <mergeCell ref="F80:F81"/>
    <mergeCell ref="G80:G81"/>
    <mergeCell ref="H80:H81"/>
    <mergeCell ref="I80:I81"/>
    <mergeCell ref="A71:A72"/>
    <mergeCell ref="C71:C72"/>
    <mergeCell ref="E71:E72"/>
    <mergeCell ref="F71:F72"/>
    <mergeCell ref="G71:G72"/>
    <mergeCell ref="H71:H72"/>
    <mergeCell ref="I71:I72"/>
    <mergeCell ref="J71:J72"/>
    <mergeCell ref="A74:J74"/>
    <mergeCell ref="A78:A79"/>
    <mergeCell ref="C78:C79"/>
    <mergeCell ref="D78:D79"/>
    <mergeCell ref="E78:E79"/>
    <mergeCell ref="F78:F79"/>
    <mergeCell ref="G78:G79"/>
    <mergeCell ref="A76:A77"/>
    <mergeCell ref="C76:C77"/>
    <mergeCell ref="E76:E77"/>
    <mergeCell ref="F76:F77"/>
    <mergeCell ref="G76:G77"/>
    <mergeCell ref="I67:I68"/>
    <mergeCell ref="J67:J68"/>
    <mergeCell ref="A69:A70"/>
    <mergeCell ref="C69:C70"/>
    <mergeCell ref="D69:D70"/>
    <mergeCell ref="E69:E70"/>
    <mergeCell ref="F69:F70"/>
    <mergeCell ref="G69:G70"/>
    <mergeCell ref="H69:H70"/>
    <mergeCell ref="I69:I70"/>
    <mergeCell ref="A67:A68"/>
    <mergeCell ref="C67:C68"/>
    <mergeCell ref="E67:E68"/>
    <mergeCell ref="F67:F68"/>
    <mergeCell ref="G67:G68"/>
    <mergeCell ref="H67:H68"/>
    <mergeCell ref="J69:J70"/>
    <mergeCell ref="I61:I62"/>
    <mergeCell ref="J61:J62"/>
    <mergeCell ref="A63:A64"/>
    <mergeCell ref="C63:C64"/>
    <mergeCell ref="E63:E64"/>
    <mergeCell ref="F63:F64"/>
    <mergeCell ref="G63:G64"/>
    <mergeCell ref="H63:H64"/>
    <mergeCell ref="I63:I64"/>
    <mergeCell ref="J63:J64"/>
    <mergeCell ref="A61:A62"/>
    <mergeCell ref="C61:C62"/>
    <mergeCell ref="E61:E62"/>
    <mergeCell ref="F61:F62"/>
    <mergeCell ref="G61:G62"/>
    <mergeCell ref="H61:H62"/>
    <mergeCell ref="I55:I56"/>
    <mergeCell ref="J55:J56"/>
    <mergeCell ref="A59:A60"/>
    <mergeCell ref="C59:C60"/>
    <mergeCell ref="E59:E60"/>
    <mergeCell ref="F59:F60"/>
    <mergeCell ref="G59:G60"/>
    <mergeCell ref="H59:H60"/>
    <mergeCell ref="I59:I60"/>
    <mergeCell ref="J59:J60"/>
    <mergeCell ref="A55:A56"/>
    <mergeCell ref="C55:C56"/>
    <mergeCell ref="E55:E56"/>
    <mergeCell ref="F55:F56"/>
    <mergeCell ref="G55:G56"/>
    <mergeCell ref="H55:H56"/>
    <mergeCell ref="I51:I52"/>
    <mergeCell ref="J51:J52"/>
    <mergeCell ref="A53:A54"/>
    <mergeCell ref="C53:C54"/>
    <mergeCell ref="E53:E54"/>
    <mergeCell ref="F53:F54"/>
    <mergeCell ref="G53:G54"/>
    <mergeCell ref="H53:H54"/>
    <mergeCell ref="I53:I54"/>
    <mergeCell ref="J53:J54"/>
    <mergeCell ref="A51:A52"/>
    <mergeCell ref="C51:C52"/>
    <mergeCell ref="E51:E52"/>
    <mergeCell ref="F51:F52"/>
    <mergeCell ref="G51:G52"/>
    <mergeCell ref="H51:H52"/>
    <mergeCell ref="A47:A48"/>
    <mergeCell ref="E47:E48"/>
    <mergeCell ref="F47:F48"/>
    <mergeCell ref="G47:G48"/>
    <mergeCell ref="H47:H48"/>
    <mergeCell ref="I47:I48"/>
    <mergeCell ref="J47:J48"/>
    <mergeCell ref="A45:A46"/>
    <mergeCell ref="C45:C46"/>
    <mergeCell ref="D45:D46"/>
    <mergeCell ref="E45:E46"/>
    <mergeCell ref="F45:F46"/>
    <mergeCell ref="G45:G46"/>
    <mergeCell ref="A43:A44"/>
    <mergeCell ref="C43:C44"/>
    <mergeCell ref="E43:E44"/>
    <mergeCell ref="F43:F44"/>
    <mergeCell ref="G43:G44"/>
    <mergeCell ref="H43:H44"/>
    <mergeCell ref="I43:I44"/>
    <mergeCell ref="J43:J44"/>
    <mergeCell ref="H45:H46"/>
    <mergeCell ref="I45:I46"/>
    <mergeCell ref="J45:J46"/>
    <mergeCell ref="H37:H38"/>
    <mergeCell ref="I37:I38"/>
    <mergeCell ref="J37:J38"/>
    <mergeCell ref="A39:A40"/>
    <mergeCell ref="C39:C40"/>
    <mergeCell ref="D39:D40"/>
    <mergeCell ref="E39:E40"/>
    <mergeCell ref="F39:F40"/>
    <mergeCell ref="G39:G40"/>
    <mergeCell ref="H39:H40"/>
    <mergeCell ref="A37:A38"/>
    <mergeCell ref="C37:C38"/>
    <mergeCell ref="D37:D38"/>
    <mergeCell ref="E37:E38"/>
    <mergeCell ref="F37:F38"/>
    <mergeCell ref="G37:G38"/>
    <mergeCell ref="I39:I40"/>
    <mergeCell ref="J39:J40"/>
    <mergeCell ref="A35:A36"/>
    <mergeCell ref="E35:E36"/>
    <mergeCell ref="F35:F36"/>
    <mergeCell ref="G35:G36"/>
    <mergeCell ref="H35:H36"/>
    <mergeCell ref="I35:I36"/>
    <mergeCell ref="J35:J36"/>
    <mergeCell ref="A31:A32"/>
    <mergeCell ref="C31:C32"/>
    <mergeCell ref="E31:E32"/>
    <mergeCell ref="F31:F32"/>
    <mergeCell ref="G31:G32"/>
    <mergeCell ref="H31:H32"/>
    <mergeCell ref="A29:A30"/>
    <mergeCell ref="C29:C30"/>
    <mergeCell ref="E29:E30"/>
    <mergeCell ref="F29:F30"/>
    <mergeCell ref="G29:G30"/>
    <mergeCell ref="H29:H30"/>
    <mergeCell ref="I29:I30"/>
    <mergeCell ref="J29:J30"/>
    <mergeCell ref="I31:I32"/>
    <mergeCell ref="J31:J32"/>
    <mergeCell ref="I23:I24"/>
    <mergeCell ref="J23:J24"/>
    <mergeCell ref="A27:A28"/>
    <mergeCell ref="C27:C28"/>
    <mergeCell ref="D27:D28"/>
    <mergeCell ref="E27:E28"/>
    <mergeCell ref="F27:F28"/>
    <mergeCell ref="G27:G28"/>
    <mergeCell ref="H27:H28"/>
    <mergeCell ref="I27:I28"/>
    <mergeCell ref="A23:A24"/>
    <mergeCell ref="C23:C24"/>
    <mergeCell ref="E23:E24"/>
    <mergeCell ref="F23:F24"/>
    <mergeCell ref="G23:G24"/>
    <mergeCell ref="H23:H24"/>
    <mergeCell ref="J27:J28"/>
    <mergeCell ref="I19:I20"/>
    <mergeCell ref="J19:J20"/>
    <mergeCell ref="A21:A22"/>
    <mergeCell ref="C21:C22"/>
    <mergeCell ref="E21:E22"/>
    <mergeCell ref="F21:F22"/>
    <mergeCell ref="G21:G22"/>
    <mergeCell ref="H21:H22"/>
    <mergeCell ref="I21:I22"/>
    <mergeCell ref="J21:J22"/>
    <mergeCell ref="A19:A20"/>
    <mergeCell ref="C19:C20"/>
    <mergeCell ref="E19:E20"/>
    <mergeCell ref="F19:F20"/>
    <mergeCell ref="G19:G20"/>
    <mergeCell ref="H19:H20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I11:I12"/>
    <mergeCell ref="J11:J12"/>
    <mergeCell ref="A13:A14"/>
    <mergeCell ref="C13:C14"/>
    <mergeCell ref="E13:E14"/>
    <mergeCell ref="F13:F14"/>
    <mergeCell ref="G13:G14"/>
    <mergeCell ref="H13:H14"/>
    <mergeCell ref="I13:I14"/>
    <mergeCell ref="A11:A12"/>
    <mergeCell ref="C11:C12"/>
    <mergeCell ref="E11:E12"/>
    <mergeCell ref="F11:F12"/>
    <mergeCell ref="G11:G12"/>
    <mergeCell ref="H11:H12"/>
    <mergeCell ref="J13:J14"/>
    <mergeCell ref="A7:A8"/>
    <mergeCell ref="C7:C8"/>
    <mergeCell ref="E7:E8"/>
    <mergeCell ref="F7:F8"/>
    <mergeCell ref="G7:G8"/>
    <mergeCell ref="H7:H8"/>
    <mergeCell ref="I7:I8"/>
    <mergeCell ref="J7:J8"/>
    <mergeCell ref="A5:A6"/>
    <mergeCell ref="C5:C6"/>
    <mergeCell ref="E5:E6"/>
    <mergeCell ref="F5:F6"/>
    <mergeCell ref="G5:G6"/>
    <mergeCell ref="H5:H6"/>
    <mergeCell ref="A1:J1"/>
    <mergeCell ref="A3:A4"/>
    <mergeCell ref="E3:E4"/>
    <mergeCell ref="F3:F4"/>
    <mergeCell ref="G3:G4"/>
    <mergeCell ref="H3:H4"/>
    <mergeCell ref="I3:I4"/>
    <mergeCell ref="J3:J4"/>
    <mergeCell ref="I5:I6"/>
    <mergeCell ref="J5:J6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99" orientation="portrait" horizontalDpi="4294967293" r:id="rId1"/>
  <rowBreaks count="1" manualBreakCount="1"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51ECE-68FD-495A-B42B-F760D7553314}">
  <sheetPr codeName="Sheet2"/>
  <dimension ref="A1:M39"/>
  <sheetViews>
    <sheetView tabSelected="1" view="pageBreakPreview" topLeftCell="A16" zoomScale="107" zoomScaleNormal="100" zoomScaleSheetLayoutView="107" workbookViewId="0">
      <selection activeCell="M32" sqref="M32"/>
    </sheetView>
  </sheetViews>
  <sheetFormatPr defaultRowHeight="18" x14ac:dyDescent="0.3"/>
  <cols>
    <col min="1" max="1" width="8.69921875" style="1" customWidth="1"/>
    <col min="2" max="2" width="9" customWidth="1"/>
    <col min="3" max="3" width="8.8984375" customWidth="1"/>
    <col min="4" max="4" width="3.69921875" customWidth="1"/>
    <col min="5" max="5" width="14.09765625" customWidth="1"/>
    <col min="6" max="6" width="8.19921875" customWidth="1"/>
    <col min="7" max="7" width="21.19921875" customWidth="1"/>
    <col min="8" max="12" width="4.19921875" style="50" customWidth="1"/>
    <col min="13" max="13" width="3.19921875" style="50" customWidth="1"/>
    <col min="14" max="14" width="3.19921875" customWidth="1"/>
  </cols>
  <sheetData>
    <row r="1" spans="1:13" ht="24.6" customHeight="1" x14ac:dyDescent="0.3">
      <c r="C1" s="93" t="s">
        <v>198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7.2" customHeight="1" x14ac:dyDescent="0.3">
      <c r="C2" s="25"/>
      <c r="D2" s="25"/>
      <c r="E2" s="25"/>
      <c r="F2" s="25"/>
      <c r="G2" s="25"/>
      <c r="H2" s="31"/>
      <c r="I2" s="31"/>
      <c r="J2" s="31"/>
      <c r="K2" s="31"/>
      <c r="L2" s="32"/>
      <c r="M2" s="32"/>
    </row>
    <row r="3" spans="1:13" x14ac:dyDescent="0.3">
      <c r="C3" s="20" t="s">
        <v>199</v>
      </c>
      <c r="D3" s="20" t="s">
        <v>200</v>
      </c>
      <c r="E3" s="20" t="s">
        <v>201</v>
      </c>
      <c r="F3" s="94" t="s">
        <v>202</v>
      </c>
      <c r="G3" s="94"/>
      <c r="H3" s="31"/>
      <c r="I3" s="31"/>
      <c r="J3" s="31"/>
      <c r="K3" s="31"/>
      <c r="L3" s="32"/>
      <c r="M3" s="32"/>
    </row>
    <row r="4" spans="1:13" ht="7.2" customHeight="1" x14ac:dyDescent="0.3">
      <c r="C4" s="25"/>
      <c r="D4" s="25"/>
      <c r="E4" s="25"/>
      <c r="F4" s="25"/>
      <c r="G4" s="25"/>
      <c r="H4" s="31"/>
      <c r="I4" s="31"/>
      <c r="J4" s="31"/>
      <c r="K4" s="31"/>
      <c r="L4" s="32"/>
      <c r="M4" s="32"/>
    </row>
    <row r="5" spans="1:13" ht="20.399999999999999" customHeight="1" thickBot="1" x14ac:dyDescent="0.35">
      <c r="A5" s="1">
        <v>11</v>
      </c>
      <c r="B5" s="86">
        <v>1</v>
      </c>
      <c r="C5" s="90" t="s">
        <v>203</v>
      </c>
      <c r="D5" s="90" t="s">
        <v>204</v>
      </c>
      <c r="E5" s="26" t="str">
        <f>VLOOKUP(A5,'60R'!M:P,2,0)</f>
        <v>鈴木　明美</v>
      </c>
      <c r="F5" s="26" t="str">
        <f>VLOOKUP(A5,'60R'!M:P,3,0)</f>
        <v>埼玉</v>
      </c>
      <c r="G5" s="26" t="str">
        <f>VLOOKUP(A5,'60R'!M:P,4,0)</f>
        <v>川口クラブ</v>
      </c>
      <c r="H5" s="33"/>
      <c r="I5" s="34"/>
      <c r="J5" s="31"/>
      <c r="K5" s="31"/>
      <c r="L5" s="31"/>
      <c r="M5" s="31"/>
    </row>
    <row r="6" spans="1:13" ht="20.399999999999999" customHeight="1" thickBot="1" x14ac:dyDescent="0.35">
      <c r="A6" s="1">
        <v>12</v>
      </c>
      <c r="B6" s="86"/>
      <c r="C6" s="90"/>
      <c r="D6" s="90"/>
      <c r="E6" s="27" t="str">
        <f>VLOOKUP(A6,'60R'!M:P,2,0)</f>
        <v>松本　宣博</v>
      </c>
      <c r="F6" s="27" t="str">
        <f>VLOOKUP(A6,'60R'!M:P,3,0)</f>
        <v>熊本</v>
      </c>
      <c r="G6" s="27" t="str">
        <f>VLOOKUP(A6,'60R'!M:P,4,0)</f>
        <v>宇土クラブ</v>
      </c>
      <c r="H6" s="31"/>
      <c r="I6" s="31"/>
      <c r="J6" s="35"/>
      <c r="K6" s="31"/>
      <c r="L6" s="31"/>
      <c r="M6" s="31"/>
    </row>
    <row r="7" spans="1:13" ht="20.399999999999999" customHeight="1" thickBot="1" x14ac:dyDescent="0.35">
      <c r="A7" s="1">
        <v>21</v>
      </c>
      <c r="B7" s="86">
        <v>4</v>
      </c>
      <c r="C7" s="90" t="s">
        <v>205</v>
      </c>
      <c r="D7" s="90" t="s">
        <v>204</v>
      </c>
      <c r="E7" s="26" t="str">
        <f>VLOOKUP(A7,'60R'!M:P,2,0)</f>
        <v>寺田　弘子</v>
      </c>
      <c r="F7" s="87" t="str">
        <f>VLOOKUP(A7,'60R'!M:P,3,0)</f>
        <v>滋賀</v>
      </c>
      <c r="G7" s="26" t="str">
        <f>VLOOKUP(A7,'60R'!M:P,4,0)</f>
        <v>大津なでしこ</v>
      </c>
      <c r="H7" s="33"/>
      <c r="I7" s="36"/>
      <c r="J7" s="51"/>
      <c r="K7" s="31"/>
      <c r="L7" s="31"/>
      <c r="M7" s="31"/>
    </row>
    <row r="8" spans="1:13" ht="20.399999999999999" customHeight="1" thickBot="1" x14ac:dyDescent="0.35">
      <c r="A8" s="1">
        <v>22</v>
      </c>
      <c r="B8" s="86"/>
      <c r="C8" s="90"/>
      <c r="D8" s="90"/>
      <c r="E8" s="27" t="str">
        <f>VLOOKUP(A8,'60R'!M:P,2,0)</f>
        <v>寺田　雅彦</v>
      </c>
      <c r="F8" s="88"/>
      <c r="G8" s="27" t="str">
        <f>VLOOKUP(A8,'60R'!M:P,4,0)</f>
        <v>守山STC</v>
      </c>
      <c r="H8" s="31"/>
      <c r="I8" s="38"/>
      <c r="J8" s="52"/>
      <c r="K8" s="31"/>
      <c r="L8" s="31"/>
      <c r="M8" s="31"/>
    </row>
    <row r="9" spans="1:13" ht="20.399999999999999" customHeight="1" thickBot="1" x14ac:dyDescent="0.35">
      <c r="A9" s="1">
        <v>31</v>
      </c>
      <c r="B9" s="86">
        <v>7</v>
      </c>
      <c r="C9" s="89" t="s">
        <v>206</v>
      </c>
      <c r="D9" s="89" t="s">
        <v>204</v>
      </c>
      <c r="E9" s="26" t="str">
        <f>VLOOKUP(A9,'60R'!M:P,2,0)</f>
        <v>太田　孝史</v>
      </c>
      <c r="F9" s="87" t="str">
        <f>VLOOKUP(A9,'60R'!M:P,3,0)</f>
        <v>神奈川</v>
      </c>
      <c r="G9" s="26" t="str">
        <f>VLOOKUP(A9,'60R'!M:P,4,0)</f>
        <v>北相クラブ</v>
      </c>
      <c r="H9" s="39"/>
      <c r="I9" s="31"/>
      <c r="J9" s="52">
        <v>1</v>
      </c>
      <c r="K9" s="31"/>
      <c r="L9" s="31">
        <v>0</v>
      </c>
      <c r="M9" s="31"/>
    </row>
    <row r="10" spans="1:13" ht="20.399999999999999" customHeight="1" x14ac:dyDescent="0.3">
      <c r="A10" s="1">
        <v>32</v>
      </c>
      <c r="B10" s="86"/>
      <c r="C10" s="89"/>
      <c r="D10" s="89"/>
      <c r="E10" s="27" t="str">
        <f>VLOOKUP(A10,'60R'!M:P,2,0)</f>
        <v>野口　弘美</v>
      </c>
      <c r="F10" s="88"/>
      <c r="G10" s="27" t="str">
        <f>VLOOKUP(A10,'60R'!M:P,4,0)</f>
        <v>あじさいクラブ</v>
      </c>
      <c r="H10" s="31"/>
      <c r="I10" s="31">
        <v>3</v>
      </c>
      <c r="J10" s="36"/>
      <c r="K10" s="37"/>
      <c r="L10" s="31"/>
      <c r="M10" s="31"/>
    </row>
    <row r="11" spans="1:13" ht="20.399999999999999" customHeight="1" thickBot="1" x14ac:dyDescent="0.35">
      <c r="A11" s="1">
        <v>41</v>
      </c>
      <c r="B11" s="86">
        <v>12</v>
      </c>
      <c r="C11" s="90" t="s">
        <v>207</v>
      </c>
      <c r="D11" s="91" t="s">
        <v>204</v>
      </c>
      <c r="E11" s="26" t="str">
        <f>VLOOKUP(A11,'60R'!M:P,2,0)</f>
        <v>堀出　正明</v>
      </c>
      <c r="F11" s="87" t="str">
        <f>VLOOKUP(A11,'60R'!M:P,3,0)</f>
        <v>愛知</v>
      </c>
      <c r="G11" s="26" t="str">
        <f>VLOOKUP(A11,'60R'!M:P,4,0)</f>
        <v>ウイングクラブ</v>
      </c>
      <c r="H11" s="33"/>
      <c r="I11" s="34"/>
      <c r="J11" s="36"/>
      <c r="K11" s="36"/>
      <c r="L11" s="31"/>
      <c r="M11" s="31"/>
    </row>
    <row r="12" spans="1:13" ht="20.399999999999999" customHeight="1" thickBot="1" x14ac:dyDescent="0.35">
      <c r="A12" s="1">
        <v>42</v>
      </c>
      <c r="B12" s="86"/>
      <c r="C12" s="90"/>
      <c r="D12" s="92"/>
      <c r="E12" s="27" t="str">
        <f>VLOOKUP(A12,'60R'!M:P,2,0)</f>
        <v>野口 眞美子</v>
      </c>
      <c r="F12" s="88"/>
      <c r="G12" s="27" t="str">
        <f>VLOOKUP(A12,'60R'!M:P,4,0)</f>
        <v>豊田クラブ</v>
      </c>
      <c r="H12" s="41"/>
      <c r="I12" s="31"/>
      <c r="J12" s="38"/>
      <c r="K12" s="36"/>
      <c r="L12" s="31"/>
      <c r="M12" s="31"/>
    </row>
    <row r="13" spans="1:13" ht="20.399999999999999" customHeight="1" x14ac:dyDescent="0.3">
      <c r="A13" s="1">
        <v>51</v>
      </c>
      <c r="B13" s="86">
        <v>13</v>
      </c>
      <c r="C13" s="89" t="s">
        <v>208</v>
      </c>
      <c r="D13" s="90" t="s">
        <v>204</v>
      </c>
      <c r="E13" s="26" t="str">
        <f>VLOOKUP(A13,'60R'!M:P,2,0)</f>
        <v>米澤 優美子</v>
      </c>
      <c r="F13" s="26" t="str">
        <f>VLOOKUP(A13,'60R'!M:P,3,0)</f>
        <v>石川</v>
      </c>
      <c r="G13" s="26" t="str">
        <f>VLOOKUP(A13,'60R'!M:P,4,0)</f>
        <v>ふたばクラブ</v>
      </c>
      <c r="H13" s="42"/>
      <c r="I13" s="39"/>
      <c r="J13" s="31"/>
      <c r="K13" s="36">
        <v>2</v>
      </c>
      <c r="L13" s="31"/>
      <c r="M13" s="31"/>
    </row>
    <row r="14" spans="1:13" ht="20.399999999999999" customHeight="1" thickBot="1" x14ac:dyDescent="0.35">
      <c r="A14" s="1">
        <v>52</v>
      </c>
      <c r="B14" s="86"/>
      <c r="C14" s="89"/>
      <c r="D14" s="90"/>
      <c r="E14" s="27" t="str">
        <f>VLOOKUP(A14,'60R'!M:P,2,0)</f>
        <v>菊地　治秀</v>
      </c>
      <c r="F14" s="27" t="str">
        <f>VLOOKUP(A14,'60R'!M:P,3,0)</f>
        <v>千葉</v>
      </c>
      <c r="G14" s="27" t="str">
        <f>VLOOKUP(A14,'60R'!M:P,4,0)</f>
        <v>松戸市役所</v>
      </c>
      <c r="H14" s="31"/>
      <c r="I14" s="31"/>
      <c r="J14" s="31">
        <v>2</v>
      </c>
      <c r="K14" s="36"/>
      <c r="L14" s="31"/>
      <c r="M14" s="31"/>
    </row>
    <row r="15" spans="1:13" ht="20.399999999999999" customHeight="1" thickBot="1" x14ac:dyDescent="0.35">
      <c r="A15" s="1">
        <v>61</v>
      </c>
      <c r="B15" s="86">
        <v>16</v>
      </c>
      <c r="C15" s="90" t="s">
        <v>209</v>
      </c>
      <c r="D15" s="89" t="s">
        <v>204</v>
      </c>
      <c r="E15" s="26" t="str">
        <f>VLOOKUP(A15,'60R'!M:P,2,0)</f>
        <v>千野　一也</v>
      </c>
      <c r="F15" s="87" t="str">
        <f>VLOOKUP(A15,'60R'!M:P,3,0)</f>
        <v>東京</v>
      </c>
      <c r="G15" s="26" t="str">
        <f>VLOOKUP(A15,'60R'!M:P,4,0)</f>
        <v>たちばなクラブ</v>
      </c>
      <c r="H15" s="33"/>
      <c r="I15" s="34"/>
      <c r="J15" s="31"/>
      <c r="K15" s="52"/>
      <c r="L15" s="95"/>
      <c r="M15" s="31"/>
    </row>
    <row r="16" spans="1:13" ht="20.399999999999999" customHeight="1" thickBot="1" x14ac:dyDescent="0.35">
      <c r="A16" s="1">
        <v>62</v>
      </c>
      <c r="B16" s="86"/>
      <c r="C16" s="90"/>
      <c r="D16" s="89"/>
      <c r="E16" s="27" t="str">
        <f>VLOOKUP(A16,'60R'!M:P,2,0)</f>
        <v>鈴木　節子</v>
      </c>
      <c r="F16" s="88"/>
      <c r="G16" s="27" t="str">
        <f>VLOOKUP(A16,'60R'!M:P,4,0)</f>
        <v>日亜化学</v>
      </c>
      <c r="H16" s="41"/>
      <c r="I16" s="43"/>
      <c r="J16" s="31"/>
      <c r="K16" s="52"/>
      <c r="L16" s="52"/>
      <c r="M16" s="31"/>
    </row>
    <row r="17" spans="1:13" ht="20.399999999999999" customHeight="1" x14ac:dyDescent="0.3">
      <c r="A17" s="1">
        <v>71</v>
      </c>
      <c r="B17" s="86">
        <v>21</v>
      </c>
      <c r="C17" s="89" t="s">
        <v>210</v>
      </c>
      <c r="D17" s="90" t="s">
        <v>204</v>
      </c>
      <c r="E17" s="26" t="str">
        <f>VLOOKUP(A17,'60R'!M:P,2,0)</f>
        <v>鳥居　　浩</v>
      </c>
      <c r="F17" s="87" t="str">
        <f>VLOOKUP(A17,'60R'!M:P,3,0)</f>
        <v>兵庫</v>
      </c>
      <c r="G17" s="26" t="str">
        <f>VLOOKUP(A17,'60R'!M:P,4,0)</f>
        <v>OKIRAクラブ</v>
      </c>
      <c r="H17" s="42"/>
      <c r="I17" s="39"/>
      <c r="J17" s="51"/>
      <c r="K17" s="52"/>
      <c r="L17" s="52"/>
      <c r="M17" s="31"/>
    </row>
    <row r="18" spans="1:13" ht="20.399999999999999" customHeight="1" thickBot="1" x14ac:dyDescent="0.35">
      <c r="A18" s="1">
        <v>72</v>
      </c>
      <c r="B18" s="86"/>
      <c r="C18" s="89"/>
      <c r="D18" s="90"/>
      <c r="E18" s="27" t="str">
        <f>VLOOKUP(A18,'60R'!M:P,2,0)</f>
        <v>木村　千恵</v>
      </c>
      <c r="F18" s="88"/>
      <c r="G18" s="27" t="str">
        <f>VLOOKUP(A18,'60R'!M:P,4,0)</f>
        <v>市尼OBクラブ</v>
      </c>
      <c r="H18" s="31"/>
      <c r="I18" s="31"/>
      <c r="J18" s="52">
        <v>0</v>
      </c>
      <c r="K18" s="48"/>
      <c r="L18" s="52"/>
      <c r="M18" s="31"/>
    </row>
    <row r="19" spans="1:13" ht="20.399999999999999" customHeight="1" thickBot="1" x14ac:dyDescent="0.35">
      <c r="A19" s="1">
        <v>81</v>
      </c>
      <c r="B19" s="86">
        <v>22</v>
      </c>
      <c r="C19" s="90" t="s">
        <v>211</v>
      </c>
      <c r="D19" s="91" t="s">
        <v>204</v>
      </c>
      <c r="E19" s="26" t="str">
        <f>VLOOKUP(A19,'60R'!M:P,2,0)</f>
        <v>加藤　信弘</v>
      </c>
      <c r="F19" s="87" t="str">
        <f>VLOOKUP(A19,'60R'!M:P,3,0)</f>
        <v>愛知</v>
      </c>
      <c r="G19" s="26" t="str">
        <f>VLOOKUP(A19,'60R'!M:P,4,0)</f>
        <v>葵クラブ</v>
      </c>
      <c r="H19" s="33"/>
      <c r="I19" s="34"/>
      <c r="J19" s="36"/>
      <c r="K19" s="53"/>
      <c r="L19" s="52"/>
      <c r="M19" s="31"/>
    </row>
    <row r="20" spans="1:13" ht="20.399999999999999" customHeight="1" thickBot="1" x14ac:dyDescent="0.35">
      <c r="A20" s="1">
        <v>82</v>
      </c>
      <c r="B20" s="86"/>
      <c r="C20" s="90"/>
      <c r="D20" s="92"/>
      <c r="E20" s="27" t="str">
        <f>VLOOKUP(A20,'60R'!M:P,2,0)</f>
        <v>高木 ひとみ</v>
      </c>
      <c r="F20" s="88"/>
      <c r="G20" s="27" t="str">
        <f>VLOOKUP(A20,'60R'!M:P,4,0)</f>
        <v>豊田クラブ</v>
      </c>
      <c r="H20" s="41"/>
      <c r="I20" s="43"/>
      <c r="J20" s="38"/>
      <c r="K20" s="31"/>
      <c r="L20" s="52"/>
      <c r="M20" s="31"/>
    </row>
    <row r="21" spans="1:13" ht="20.399999999999999" customHeight="1" x14ac:dyDescent="0.3">
      <c r="A21" s="1">
        <v>91</v>
      </c>
      <c r="B21" s="86">
        <v>25</v>
      </c>
      <c r="C21" s="89" t="s">
        <v>212</v>
      </c>
      <c r="D21" s="89" t="s">
        <v>204</v>
      </c>
      <c r="E21" s="26" t="str">
        <f>VLOOKUP(A21,'60R'!M:P,2,0)</f>
        <v>相澤 真里子</v>
      </c>
      <c r="F21" s="87" t="str">
        <f>VLOOKUP(A21,'60R'!M:P,3,0)</f>
        <v>鳥取</v>
      </c>
      <c r="G21" s="26" t="str">
        <f>VLOOKUP(A21,'60R'!M:P,4,0)</f>
        <v>東伯クラブ</v>
      </c>
      <c r="H21" s="42"/>
      <c r="I21" s="39"/>
      <c r="J21" s="31"/>
      <c r="K21" s="31">
        <v>3</v>
      </c>
      <c r="L21" s="52"/>
      <c r="M21" s="31"/>
    </row>
    <row r="22" spans="1:13" ht="20.399999999999999" customHeight="1" thickBot="1" x14ac:dyDescent="0.35">
      <c r="A22" s="1">
        <v>92</v>
      </c>
      <c r="B22" s="86"/>
      <c r="C22" s="89"/>
      <c r="D22" s="89"/>
      <c r="E22" s="27" t="str">
        <f>VLOOKUP(A22,'60R'!M:P,2,0)</f>
        <v>中井　克彦</v>
      </c>
      <c r="F22" s="88"/>
      <c r="G22" s="27" t="str">
        <f>VLOOKUP(A22,'60R'!M:P,4,0)</f>
        <v>ハワイクラブ</v>
      </c>
      <c r="H22" s="31"/>
      <c r="I22" s="31"/>
      <c r="J22" s="31">
        <v>1</v>
      </c>
      <c r="K22" s="31"/>
      <c r="L22" s="52"/>
      <c r="M22" s="97"/>
    </row>
    <row r="23" spans="1:13" ht="20.399999999999999" customHeight="1" thickBot="1" x14ac:dyDescent="0.35">
      <c r="A23" s="1">
        <v>101</v>
      </c>
      <c r="B23" s="86">
        <v>28</v>
      </c>
      <c r="C23" s="90" t="s">
        <v>213</v>
      </c>
      <c r="D23" s="90" t="s">
        <v>204</v>
      </c>
      <c r="E23" s="26" t="str">
        <f>VLOOKUP(A23,'60R'!M:P,2,0)</f>
        <v>萩原　由美</v>
      </c>
      <c r="F23" s="87" t="str">
        <f>VLOOKUP(A23,'60R'!M:P,3,0)</f>
        <v>東京</v>
      </c>
      <c r="G23" s="26" t="str">
        <f>VLOOKUP(A23,'60R'!M:P,4,0)</f>
        <v>杉並文化クラブ</v>
      </c>
      <c r="H23" s="33"/>
      <c r="I23" s="34"/>
      <c r="J23" s="31"/>
      <c r="K23" s="31"/>
      <c r="L23" s="36"/>
      <c r="M23" s="96"/>
    </row>
    <row r="24" spans="1:13" ht="20.399999999999999" customHeight="1" thickBot="1" x14ac:dyDescent="0.35">
      <c r="A24" s="1">
        <v>102</v>
      </c>
      <c r="B24" s="86"/>
      <c r="C24" s="90"/>
      <c r="D24" s="90"/>
      <c r="E24" s="27" t="str">
        <f>VLOOKUP(A24,'60R'!M:P,2,0)</f>
        <v>大野　勝敏</v>
      </c>
      <c r="F24" s="88"/>
      <c r="G24" s="27" t="str">
        <f>VLOOKUP(A24,'60R'!M:P,4,0)</f>
        <v>浦和ファミリークラブ</v>
      </c>
      <c r="H24" s="41"/>
      <c r="I24" s="31"/>
      <c r="J24" s="35"/>
      <c r="K24" s="31"/>
      <c r="L24" s="36"/>
      <c r="M24" s="31"/>
    </row>
    <row r="25" spans="1:13" ht="20.399999999999999" customHeight="1" x14ac:dyDescent="0.3">
      <c r="A25" s="1">
        <v>111</v>
      </c>
      <c r="B25" s="86">
        <v>31</v>
      </c>
      <c r="C25" s="89" t="s">
        <v>214</v>
      </c>
      <c r="D25" s="89" t="s">
        <v>204</v>
      </c>
      <c r="E25" s="26" t="str">
        <f>VLOOKUP(A25,'60R'!M:P,2,0)</f>
        <v>片山　真弘</v>
      </c>
      <c r="F25" s="87" t="str">
        <f>VLOOKUP(A25,'60R'!M:P,3,0)</f>
        <v>岡山</v>
      </c>
      <c r="G25" s="26" t="str">
        <f>VLOOKUP(A25,'60R'!M:P,4,0)</f>
        <v>しらかべクラブ</v>
      </c>
      <c r="H25" s="41"/>
      <c r="I25" s="36"/>
      <c r="J25" s="51"/>
      <c r="K25" s="31"/>
      <c r="L25" s="36"/>
      <c r="M25" s="31"/>
    </row>
    <row r="26" spans="1:13" ht="20.399999999999999" customHeight="1" thickBot="1" x14ac:dyDescent="0.35">
      <c r="A26" s="1">
        <v>112</v>
      </c>
      <c r="B26" s="86"/>
      <c r="C26" s="89"/>
      <c r="D26" s="89"/>
      <c r="E26" s="27" t="str">
        <f>VLOOKUP(A26,'60R'!M:P,2,0)</f>
        <v>宮島 久美子</v>
      </c>
      <c r="F26" s="88"/>
      <c r="G26" s="27" t="str">
        <f>VLOOKUP(A26,'60R'!M:P,4,0)</f>
        <v>井原クラブ</v>
      </c>
      <c r="H26" s="44"/>
      <c r="I26" s="45"/>
      <c r="J26" s="52">
        <v>1</v>
      </c>
      <c r="K26" s="31"/>
      <c r="L26" s="36">
        <v>1</v>
      </c>
      <c r="M26" s="31"/>
    </row>
    <row r="27" spans="1:13" ht="20.399999999999999" customHeight="1" x14ac:dyDescent="0.3">
      <c r="A27" s="1">
        <v>121</v>
      </c>
      <c r="B27" s="86">
        <v>35</v>
      </c>
      <c r="C27" s="90" t="s">
        <v>215</v>
      </c>
      <c r="D27" s="90" t="s">
        <v>204</v>
      </c>
      <c r="E27" s="26" t="str">
        <f>VLOOKUP(A27,'60R'!M:P,2,0)</f>
        <v>山本　悦子</v>
      </c>
      <c r="F27" s="87" t="str">
        <f>VLOOKUP(A27,'60R'!M:P,3,0)</f>
        <v>愛知</v>
      </c>
      <c r="G27" s="26" t="str">
        <f>VLOOKUP(A27,'60R'!M:P,4,0)</f>
        <v>すみれクラブ</v>
      </c>
      <c r="H27" s="41"/>
      <c r="I27" s="31"/>
      <c r="J27" s="36">
        <v>1</v>
      </c>
      <c r="K27" s="37"/>
      <c r="L27" s="36"/>
      <c r="M27" s="31"/>
    </row>
    <row r="28" spans="1:13" ht="20.399999999999999" customHeight="1" thickBot="1" x14ac:dyDescent="0.35">
      <c r="A28" s="1">
        <v>122</v>
      </c>
      <c r="B28" s="86"/>
      <c r="C28" s="90"/>
      <c r="D28" s="90"/>
      <c r="E28" s="27" t="str">
        <f>VLOOKUP(A28,'60R'!M:P,2,0)</f>
        <v>菅沼　克敏</v>
      </c>
      <c r="F28" s="88"/>
      <c r="G28" s="27" t="str">
        <f>VLOOKUP(A28,'60R'!M:P,4,0)</f>
        <v>葵クラブ</v>
      </c>
      <c r="H28" s="44"/>
      <c r="I28" s="40"/>
      <c r="J28" s="36"/>
      <c r="K28" s="36"/>
      <c r="L28" s="36"/>
      <c r="M28" s="31"/>
    </row>
    <row r="29" spans="1:13" ht="20.399999999999999" customHeight="1" thickBot="1" x14ac:dyDescent="0.35">
      <c r="A29" s="1">
        <v>131</v>
      </c>
      <c r="B29" s="86">
        <v>37</v>
      </c>
      <c r="C29" s="89" t="s">
        <v>216</v>
      </c>
      <c r="D29" s="89" t="s">
        <v>204</v>
      </c>
      <c r="E29" s="26" t="str">
        <f>VLOOKUP(A29,'60R'!M:P,2,0)</f>
        <v>萱野　　一</v>
      </c>
      <c r="F29" s="87" t="str">
        <f>VLOOKUP(A29,'60R'!M:P,3,0)</f>
        <v>千葉</v>
      </c>
      <c r="G29" s="26" t="str">
        <f>VLOOKUP(A29,'60R'!M:P,4,0)</f>
        <v>きさらづKsクラブ</v>
      </c>
      <c r="H29" s="33"/>
      <c r="I29" s="34"/>
      <c r="J29" s="46"/>
      <c r="K29" s="36">
        <v>2</v>
      </c>
      <c r="L29" s="47"/>
      <c r="M29" s="31"/>
    </row>
    <row r="30" spans="1:13" ht="20.399999999999999" customHeight="1" thickBot="1" x14ac:dyDescent="0.35">
      <c r="A30" s="1">
        <v>132</v>
      </c>
      <c r="B30" s="86"/>
      <c r="C30" s="89"/>
      <c r="D30" s="92"/>
      <c r="E30" s="27" t="str">
        <f>VLOOKUP(A30,'60R'!M:P,2,0)</f>
        <v>塩島　千波</v>
      </c>
      <c r="F30" s="88"/>
      <c r="G30" s="27" t="str">
        <f>VLOOKUP(A30,'60R'!M:P,4,0)</f>
        <v>ときわ平クラブ</v>
      </c>
      <c r="H30" s="41"/>
      <c r="I30" s="31"/>
      <c r="J30" s="31"/>
      <c r="K30" s="36"/>
      <c r="L30" s="47"/>
      <c r="M30" s="31"/>
    </row>
    <row r="31" spans="1:13" ht="20.399999999999999" customHeight="1" x14ac:dyDescent="0.3">
      <c r="A31" s="1">
        <v>141</v>
      </c>
      <c r="B31" s="86">
        <v>40</v>
      </c>
      <c r="C31" s="90" t="s">
        <v>217</v>
      </c>
      <c r="D31" s="89" t="s">
        <v>204</v>
      </c>
      <c r="E31" s="26" t="str">
        <f>VLOOKUP(A31,'60R'!M:P,2,0)</f>
        <v>井上　春美</v>
      </c>
      <c r="F31" s="87" t="str">
        <f>VLOOKUP(A31,'60R'!M:P,3,0)</f>
        <v>愛知</v>
      </c>
      <c r="G31" s="26" t="str">
        <f>VLOOKUP(A31,'60R'!M:P,4,0)</f>
        <v>井上クラブ</v>
      </c>
      <c r="H31" s="41"/>
      <c r="I31" s="31"/>
      <c r="J31" s="31">
        <v>1</v>
      </c>
      <c r="K31" s="52"/>
      <c r="L31" s="46"/>
      <c r="M31" s="31">
        <v>0</v>
      </c>
    </row>
    <row r="32" spans="1:13" ht="20.399999999999999" customHeight="1" thickBot="1" x14ac:dyDescent="0.35">
      <c r="A32" s="1">
        <v>142</v>
      </c>
      <c r="B32" s="86"/>
      <c r="C32" s="90"/>
      <c r="D32" s="89"/>
      <c r="E32" s="27" t="str">
        <f>VLOOKUP(A32,'60R'!M:P,2,0)</f>
        <v>片山　公三</v>
      </c>
      <c r="F32" s="88"/>
      <c r="G32" s="27" t="str">
        <f>VLOOKUP(A32,'60R'!M:P,4,0)</f>
        <v>西尾STA</v>
      </c>
      <c r="H32" s="44"/>
      <c r="I32" s="40"/>
      <c r="J32" s="31"/>
      <c r="K32" s="52">
        <v>3</v>
      </c>
      <c r="L32" s="31"/>
      <c r="M32" s="31"/>
    </row>
    <row r="33" spans="1:13" ht="20.399999999999999" customHeight="1" thickBot="1" x14ac:dyDescent="0.35">
      <c r="A33" s="1">
        <v>151</v>
      </c>
      <c r="B33" s="86">
        <v>45</v>
      </c>
      <c r="C33" s="89" t="s">
        <v>218</v>
      </c>
      <c r="D33" s="90" t="s">
        <v>204</v>
      </c>
      <c r="E33" s="26" t="str">
        <f>VLOOKUP(A33,'60R'!M:P,2,0)</f>
        <v>吉田　成美</v>
      </c>
      <c r="F33" s="87" t="str">
        <f>VLOOKUP(A33,'60R'!M:P,3,0)</f>
        <v>鳥取</v>
      </c>
      <c r="G33" s="26" t="str">
        <f>VLOOKUP(A33,'60R'!M:P,4,0)</f>
        <v>カナダホーム</v>
      </c>
      <c r="H33" s="33"/>
      <c r="I33" s="48"/>
      <c r="J33" s="49"/>
      <c r="K33" s="52"/>
      <c r="L33" s="31"/>
      <c r="M33" s="31"/>
    </row>
    <row r="34" spans="1:13" ht="20.399999999999999" customHeight="1" thickBot="1" x14ac:dyDescent="0.35">
      <c r="A34" s="1">
        <v>152</v>
      </c>
      <c r="B34" s="86"/>
      <c r="C34" s="89"/>
      <c r="D34" s="90"/>
      <c r="E34" s="27" t="str">
        <f>VLOOKUP(A34,'60R'!M:P,2,0)</f>
        <v>牧田　英治</v>
      </c>
      <c r="F34" s="88"/>
      <c r="G34" s="27" t="str">
        <f>VLOOKUP(A34,'60R'!M:P,4,0)</f>
        <v>倉吉中央クラブ</v>
      </c>
      <c r="H34" s="41"/>
      <c r="I34" s="31"/>
      <c r="J34" s="36"/>
      <c r="K34" s="48"/>
      <c r="L34" s="31"/>
      <c r="M34" s="31"/>
    </row>
    <row r="35" spans="1:13" ht="20.399999999999999" customHeight="1" x14ac:dyDescent="0.3">
      <c r="A35" s="1">
        <v>161</v>
      </c>
      <c r="B35" s="86">
        <v>46</v>
      </c>
      <c r="C35" s="90" t="s">
        <v>219</v>
      </c>
      <c r="D35" s="91" t="s">
        <v>204</v>
      </c>
      <c r="E35" s="26" t="str">
        <f>VLOOKUP(A35,'60R'!M:P,2,0)</f>
        <v>及川　　悟</v>
      </c>
      <c r="F35" s="26" t="str">
        <f>VLOOKUP(A35,'60R'!M:P,3,0)</f>
        <v>岩手</v>
      </c>
      <c r="G35" s="26" t="str">
        <f>VLOOKUP(A35,'60R'!M:P,4,0)</f>
        <v>陸前高田市協会</v>
      </c>
      <c r="H35" s="41"/>
      <c r="I35" s="31"/>
      <c r="J35" s="52">
        <v>3</v>
      </c>
      <c r="K35" s="46"/>
      <c r="L35" s="31"/>
      <c r="M35" s="31"/>
    </row>
    <row r="36" spans="1:13" ht="20.399999999999999" customHeight="1" thickBot="1" x14ac:dyDescent="0.35">
      <c r="A36" s="1">
        <v>162</v>
      </c>
      <c r="B36" s="86"/>
      <c r="C36" s="90"/>
      <c r="D36" s="92"/>
      <c r="E36" s="27" t="str">
        <f>VLOOKUP(A36,'60R'!M:P,2,0)</f>
        <v>拜原 みゆき</v>
      </c>
      <c r="F36" s="27" t="str">
        <f>VLOOKUP(A36,'60R'!M:P,3,0)</f>
        <v>宮城</v>
      </c>
      <c r="G36" s="27" t="str">
        <f>VLOOKUP(A36,'60R'!M:P,4,0)</f>
        <v>ウイナークラブ</v>
      </c>
      <c r="H36" s="44"/>
      <c r="I36" s="40"/>
      <c r="J36" s="54"/>
      <c r="K36" s="31"/>
      <c r="L36" s="31"/>
      <c r="M36" s="31"/>
    </row>
    <row r="37" spans="1:13" ht="20.399999999999999" customHeight="1" thickBot="1" x14ac:dyDescent="0.35">
      <c r="A37" s="1">
        <v>171</v>
      </c>
      <c r="B37" s="86">
        <v>49</v>
      </c>
      <c r="C37" s="91" t="s">
        <v>220</v>
      </c>
      <c r="D37" s="91" t="s">
        <v>221</v>
      </c>
      <c r="E37" s="26" t="str">
        <f>VLOOKUP(A37,'60R'!M:P,2,0)</f>
        <v>小林　和義</v>
      </c>
      <c r="F37" s="87" t="str">
        <f>VLOOKUP(A37,'60R'!M:P,3,0)</f>
        <v>埼玉</v>
      </c>
      <c r="G37" s="26" t="str">
        <f>VLOOKUP(A37,'60R'!M:P,4,0)</f>
        <v>桶川STC</v>
      </c>
      <c r="H37" s="33"/>
      <c r="I37" s="48"/>
      <c r="J37" s="46"/>
      <c r="K37" s="31"/>
      <c r="L37" s="31"/>
      <c r="M37" s="31"/>
    </row>
    <row r="38" spans="1:13" ht="20.399999999999999" customHeight="1" x14ac:dyDescent="0.3">
      <c r="A38" s="1">
        <v>172</v>
      </c>
      <c r="B38" s="86"/>
      <c r="C38" s="92"/>
      <c r="D38" s="92"/>
      <c r="E38" s="27" t="str">
        <f>VLOOKUP(A38,'60R'!M:P,2,0)</f>
        <v>中山　広子</v>
      </c>
      <c r="F38" s="88"/>
      <c r="G38" s="27" t="str">
        <f>VLOOKUP(A38,'60R'!M:P,4,0)</f>
        <v>さいたまドリームクラブ</v>
      </c>
      <c r="H38" s="31"/>
      <c r="I38" s="31"/>
      <c r="J38" s="31"/>
      <c r="K38" s="31"/>
      <c r="L38" s="31"/>
      <c r="M38" s="31"/>
    </row>
    <row r="39" spans="1:13" x14ac:dyDescent="0.3">
      <c r="B39" s="29"/>
      <c r="C39" s="1"/>
      <c r="D39" s="1"/>
      <c r="E39" s="1"/>
      <c r="F39" s="1"/>
      <c r="G39" s="1"/>
      <c r="H39" s="32"/>
      <c r="I39" s="32"/>
      <c r="J39" s="32"/>
      <c r="K39" s="32"/>
      <c r="L39" s="32"/>
      <c r="M39" s="32"/>
    </row>
  </sheetData>
  <mergeCells count="67">
    <mergeCell ref="C1:M1"/>
    <mergeCell ref="F3:G3"/>
    <mergeCell ref="C5:C6"/>
    <mergeCell ref="D5:D6"/>
    <mergeCell ref="C7:C8"/>
    <mergeCell ref="D7:D8"/>
    <mergeCell ref="F7:F8"/>
    <mergeCell ref="C9:C10"/>
    <mergeCell ref="D9:D10"/>
    <mergeCell ref="C11:C12"/>
    <mergeCell ref="D11:D12"/>
    <mergeCell ref="C13:C14"/>
    <mergeCell ref="D13:D14"/>
    <mergeCell ref="C25:C26"/>
    <mergeCell ref="D25:D26"/>
    <mergeCell ref="C15:C16"/>
    <mergeCell ref="D15:D16"/>
    <mergeCell ref="C17:C18"/>
    <mergeCell ref="D17:D18"/>
    <mergeCell ref="C19:C20"/>
    <mergeCell ref="D19:D20"/>
    <mergeCell ref="F9:F10"/>
    <mergeCell ref="F11:F12"/>
    <mergeCell ref="F15:F16"/>
    <mergeCell ref="F17:F18"/>
    <mergeCell ref="F19:F20"/>
    <mergeCell ref="B25:B26"/>
    <mergeCell ref="B27:B28"/>
    <mergeCell ref="B29:B30"/>
    <mergeCell ref="F21:F22"/>
    <mergeCell ref="F23:F24"/>
    <mergeCell ref="F25:F26"/>
    <mergeCell ref="F27:F28"/>
    <mergeCell ref="F29:F30"/>
    <mergeCell ref="C27:C28"/>
    <mergeCell ref="D27:D28"/>
    <mergeCell ref="C29:C30"/>
    <mergeCell ref="D29:D30"/>
    <mergeCell ref="C21:C22"/>
    <mergeCell ref="D21:D22"/>
    <mergeCell ref="C23:C24"/>
    <mergeCell ref="D23:D24"/>
    <mergeCell ref="B15:B16"/>
    <mergeCell ref="B17:B18"/>
    <mergeCell ref="B19:B20"/>
    <mergeCell ref="B21:B22"/>
    <mergeCell ref="B23:B24"/>
    <mergeCell ref="B5:B6"/>
    <mergeCell ref="B7:B8"/>
    <mergeCell ref="B9:B10"/>
    <mergeCell ref="B11:B12"/>
    <mergeCell ref="B13:B14"/>
    <mergeCell ref="B31:B32"/>
    <mergeCell ref="B33:B34"/>
    <mergeCell ref="B35:B36"/>
    <mergeCell ref="B37:B38"/>
    <mergeCell ref="F31:F32"/>
    <mergeCell ref="F33:F34"/>
    <mergeCell ref="F37:F38"/>
    <mergeCell ref="C33:C34"/>
    <mergeCell ref="D33:D34"/>
    <mergeCell ref="C35:C36"/>
    <mergeCell ref="D35:D36"/>
    <mergeCell ref="C37:C38"/>
    <mergeCell ref="D37:D38"/>
    <mergeCell ref="C31:C32"/>
    <mergeCell ref="D31:D32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60R</vt:lpstr>
      <vt:lpstr>p34 60Ｔ</vt:lpstr>
      <vt:lpstr>'60R'!Print_Area</vt:lpstr>
      <vt:lpstr>'p34 60Ｔ'!Print_Area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卓也 西森</dc:creator>
  <cp:lastModifiedBy>daiki ishii</cp:lastModifiedBy>
  <cp:lastPrinted>2024-06-16T02:07:12Z</cp:lastPrinted>
  <dcterms:created xsi:type="dcterms:W3CDTF">2024-05-21T02:36:47Z</dcterms:created>
  <dcterms:modified xsi:type="dcterms:W3CDTF">2024-06-16T04:58:31Z</dcterms:modified>
</cp:coreProperties>
</file>